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clawsonj\Documents\TEACHING\CAREER MANAGEMENT\MATERIALS\"/>
    </mc:Choice>
  </mc:AlternateContent>
  <xr:revisionPtr revIDLastSave="0" documentId="13_ncr:1_{D02A522D-B248-4EAB-B41A-5C3FD27F843A}" xr6:coauthVersionLast="47" xr6:coauthVersionMax="47" xr10:uidLastSave="{00000000-0000-0000-0000-000000000000}"/>
  <bookViews>
    <workbookView xWindow="20370" yWindow="-120" windowWidth="16440" windowHeight="28590" tabRatio="636" xr2:uid="{00000000-000D-0000-FFFF-FFFF00000000}"/>
  </bookViews>
  <sheets>
    <sheet name="1. COW Table of Contents" sheetId="3" r:id="rId1"/>
    <sheet name="2. Career Decision Worksheet" sheetId="1" r:id="rId2"/>
    <sheet name="3. Career Objective" sheetId="23" r:id="rId3"/>
    <sheet name="4. Inferences" sheetId="21" r:id="rId4"/>
    <sheet name="SA1. SAA" sheetId="4" r:id="rId5"/>
    <sheet name="SA2. FEELINGS RECORD" sheetId="10" r:id="rId6"/>
    <sheet name="SA3. Life's Story Exercise" sheetId="5" r:id="rId7"/>
    <sheet name="SA4. Figure Test" sheetId="11" r:id="rId8"/>
    <sheet name="SA5. Predisposition Test" sheetId="18" r:id="rId9"/>
    <sheet name="SA6. Career Concepts" sheetId="12" r:id="rId10"/>
    <sheet name="SA7. Locus of Control" sheetId="13" r:id="rId11"/>
    <sheet name="SA8. SMS" sheetId="22" r:id="rId12"/>
    <sheet name="SA9. LSA" sheetId="25" r:id="rId13"/>
    <sheet name="SA10. ISI" sheetId="27" r:id="rId14"/>
    <sheet name="SA11. Lifestyle Rep" sheetId="28" r:id="rId15"/>
    <sheet name="SA12. Balance Wheel Development" sheetId="14" r:id="rId16"/>
    <sheet name="SA13. Energy Exercise" sheetId="15" r:id="rId17"/>
    <sheet name="SA13b. FLOW" sheetId="16" r:id="rId18"/>
    <sheet name="SA14. MBTI" sheetId="17" r:id="rId19"/>
    <sheet name="SA15. LSS" sheetId="26" r:id="rId20"/>
    <sheet name="SA16. ABP" sheetId="29" r:id="rId21"/>
    <sheet name="SA17. SBC" sheetId="30" r:id="rId22"/>
    <sheet name="SA18. Time Logs" sheetId="32" r:id="rId23"/>
    <sheet name="SA18. DYAD PARTNER" sheetId="31" r:id="rId24"/>
    <sheet name="Written Interview" sheetId="33" r:id="rId25"/>
    <sheet name="FIRO-B" sheetId="19" r:id="rId26"/>
    <sheet name="SA20. Big Five" sheetId="24" r:id="rId27"/>
    <sheet name="Strengths Finder" sheetId="20" r:id="rId28"/>
    <sheet name="Life Theme Worksheet #1" sheetId="6" r:id="rId29"/>
    <sheet name="Life Theme Worksheet #2" sheetId="8" r:id="rId30"/>
    <sheet name="Life Theme Worksheet #3" sheetId="7" r:id="rId31"/>
    <sheet name="Life Theme Worksheet #4" sheetId="9" r:id="rId32"/>
    <sheet name="Life Theme Worksheet #5" sheetId="2" r:id="rId33"/>
    <sheet name="Life Theme Worksheet #6" sheetId="34" r:id="rId34"/>
    <sheet name="Life Theme Worksheet #7" sheetId="35" r:id="rId35"/>
    <sheet name="Life Theme Worksheet #8" sheetId="36" r:id="rId36"/>
    <sheet name="Life Theme Worksheet #9" sheetId="37" r:id="rId37"/>
    <sheet name="Life Theme Worksheet #10" sheetId="38" r:id="rId38"/>
    <sheet name="Life Theme Worksheet #11" sheetId="39" r:id="rId39"/>
    <sheet name="Life Theme Worksheet #12" sheetId="40" r:id="rId40"/>
    <sheet name="Life Theme Worksheet #13" sheetId="41" r:id="rId41"/>
    <sheet name="Life Theme Worksheet #14" sheetId="42" r:id="rId42"/>
    <sheet name="Life Theme Worksheet #15" sheetId="43" r:id="rId43"/>
  </sheets>
  <definedNames>
    <definedName name="CareerDecision">'2. Career Decision Worksheet'!$A$1</definedName>
    <definedName name="SORT">'4. Inferences'!$A$6:$C$7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1" i="1" l="1"/>
  <c r="A30" i="1"/>
  <c r="A29" i="1"/>
  <c r="A28" i="1"/>
  <c r="A27" i="1"/>
  <c r="A26" i="1"/>
  <c r="A25" i="1"/>
  <c r="A24" i="1"/>
  <c r="A23" i="1"/>
  <c r="A22" i="1"/>
  <c r="J18" i="1" l="1"/>
  <c r="J17" i="1"/>
  <c r="H18" i="1"/>
  <c r="H17" i="1"/>
  <c r="F18" i="1"/>
  <c r="F17" i="1"/>
  <c r="D18" i="1"/>
  <c r="D17" i="1"/>
  <c r="A18" i="1"/>
  <c r="A17" i="1"/>
  <c r="C11" i="22" l="1"/>
  <c r="D10" i="22" s="1"/>
  <c r="D9" i="22" l="1"/>
  <c r="D8" i="22"/>
  <c r="F6" i="19"/>
  <c r="F5" i="19"/>
  <c r="E7" i="19"/>
  <c r="D7" i="19"/>
  <c r="C7" i="19"/>
  <c r="D11" i="12" l="1"/>
  <c r="D10" i="12"/>
  <c r="D9" i="12"/>
  <c r="D8" i="12"/>
  <c r="C17" i="11"/>
  <c r="C9" i="11"/>
  <c r="C19" i="11" l="1"/>
  <c r="A21" i="1"/>
  <c r="A20" i="1"/>
  <c r="A19" i="1"/>
  <c r="D7" i="11" l="1"/>
  <c r="D12" i="11"/>
  <c r="D16" i="11"/>
  <c r="D8" i="11"/>
  <c r="D11" i="11"/>
  <c r="D13" i="11"/>
  <c r="D15" i="11"/>
  <c r="D14" i="11"/>
  <c r="D17" i="11"/>
  <c r="J63" i="1"/>
  <c r="J62" i="1"/>
  <c r="J61" i="1"/>
  <c r="J60" i="1"/>
  <c r="J59" i="1"/>
  <c r="J58" i="1"/>
  <c r="J57" i="1"/>
  <c r="J56" i="1"/>
  <c r="J55" i="1"/>
  <c r="J54" i="1"/>
  <c r="J53" i="1"/>
  <c r="J52" i="1"/>
  <c r="J51" i="1"/>
  <c r="J50" i="1"/>
  <c r="J49" i="1"/>
  <c r="J48" i="1"/>
  <c r="J47" i="1"/>
  <c r="H63" i="1"/>
  <c r="H62" i="1"/>
  <c r="H61" i="1"/>
  <c r="H60" i="1"/>
  <c r="H59" i="1"/>
  <c r="H58" i="1"/>
  <c r="H57" i="1"/>
  <c r="H56" i="1"/>
  <c r="H55" i="1"/>
  <c r="H54" i="1"/>
  <c r="H53" i="1"/>
  <c r="H52" i="1"/>
  <c r="H51" i="1"/>
  <c r="H50" i="1"/>
  <c r="H49" i="1"/>
  <c r="H48" i="1"/>
  <c r="H47" i="1"/>
  <c r="F63" i="1"/>
  <c r="F62" i="1"/>
  <c r="F61" i="1"/>
  <c r="F60" i="1"/>
  <c r="F59" i="1"/>
  <c r="F58" i="1"/>
  <c r="F57" i="1"/>
  <c r="F56" i="1"/>
  <c r="F55" i="1"/>
  <c r="F54" i="1"/>
  <c r="F53" i="1"/>
  <c r="F52" i="1"/>
  <c r="F51" i="1"/>
  <c r="F50" i="1"/>
  <c r="F49" i="1"/>
  <c r="F48" i="1"/>
  <c r="F47" i="1"/>
  <c r="J43" i="1"/>
  <c r="J42" i="1"/>
  <c r="J41" i="1"/>
  <c r="J40" i="1"/>
  <c r="J39" i="1"/>
  <c r="J38" i="1"/>
  <c r="J37" i="1"/>
  <c r="J36" i="1"/>
  <c r="J35" i="1"/>
  <c r="J34" i="1"/>
  <c r="J33" i="1"/>
  <c r="J32" i="1"/>
  <c r="J31" i="1"/>
  <c r="J30" i="1"/>
  <c r="J29" i="1"/>
  <c r="J28" i="1"/>
  <c r="J27" i="1"/>
  <c r="J26" i="1"/>
  <c r="J25" i="1"/>
  <c r="J24" i="1"/>
  <c r="J23" i="1"/>
  <c r="J22" i="1"/>
  <c r="J21" i="1"/>
  <c r="J20" i="1"/>
  <c r="J19" i="1"/>
  <c r="H43" i="1"/>
  <c r="H42" i="1"/>
  <c r="H41" i="1"/>
  <c r="H40" i="1"/>
  <c r="H39" i="1"/>
  <c r="H38" i="1"/>
  <c r="H37" i="1"/>
  <c r="H36" i="1"/>
  <c r="H35" i="1"/>
  <c r="H34" i="1"/>
  <c r="H33" i="1"/>
  <c r="H32" i="1"/>
  <c r="H31" i="1"/>
  <c r="H30" i="1"/>
  <c r="H29" i="1"/>
  <c r="H28" i="1"/>
  <c r="H27" i="1"/>
  <c r="H26" i="1"/>
  <c r="H25" i="1"/>
  <c r="H24" i="1"/>
  <c r="H23" i="1"/>
  <c r="H22" i="1"/>
  <c r="H21" i="1"/>
  <c r="H20" i="1"/>
  <c r="H19" i="1"/>
  <c r="F43" i="1"/>
  <c r="F42" i="1"/>
  <c r="F41" i="1"/>
  <c r="F40" i="1"/>
  <c r="F39" i="1"/>
  <c r="F38" i="1"/>
  <c r="F37" i="1"/>
  <c r="F36" i="1"/>
  <c r="F35" i="1"/>
  <c r="F34" i="1"/>
  <c r="F33" i="1"/>
  <c r="F32" i="1"/>
  <c r="F31" i="1"/>
  <c r="F30" i="1"/>
  <c r="F29" i="1"/>
  <c r="F28" i="1"/>
  <c r="F27" i="1"/>
  <c r="F26" i="1"/>
  <c r="F25" i="1"/>
  <c r="F24" i="1"/>
  <c r="F23" i="1"/>
  <c r="F22" i="1"/>
  <c r="F21" i="1"/>
  <c r="F20" i="1"/>
  <c r="F19" i="1"/>
  <c r="J16" i="1"/>
  <c r="H16" i="1"/>
  <c r="F16" i="1"/>
  <c r="D16" i="1"/>
  <c r="D63" i="1"/>
  <c r="D62" i="1"/>
  <c r="D61" i="1"/>
  <c r="D60" i="1"/>
  <c r="D59" i="1"/>
  <c r="D58" i="1"/>
  <c r="D57" i="1"/>
  <c r="D56" i="1"/>
  <c r="D55" i="1"/>
  <c r="D54" i="1"/>
  <c r="D53" i="1"/>
  <c r="D52" i="1"/>
  <c r="D51" i="1"/>
  <c r="D50" i="1"/>
  <c r="D49" i="1"/>
  <c r="D48" i="1"/>
  <c r="D47" i="1"/>
  <c r="D43" i="1"/>
  <c r="D42" i="1"/>
  <c r="D41" i="1"/>
  <c r="D40" i="1"/>
  <c r="D39" i="1"/>
  <c r="D38" i="1"/>
  <c r="D37" i="1"/>
  <c r="D36" i="1"/>
  <c r="D35" i="1"/>
  <c r="D34" i="1"/>
  <c r="D33" i="1"/>
  <c r="D32" i="1"/>
  <c r="D31" i="1"/>
  <c r="D30" i="1"/>
  <c r="D29" i="1"/>
  <c r="D28" i="1"/>
  <c r="D27" i="1"/>
  <c r="D26" i="1"/>
  <c r="D25" i="1"/>
  <c r="D24" i="1"/>
  <c r="D23" i="1"/>
  <c r="D22" i="1"/>
  <c r="D21" i="1"/>
  <c r="D20" i="1"/>
  <c r="D19" i="1"/>
  <c r="D9" i="11" l="1"/>
  <c r="D19" i="11"/>
  <c r="J64" i="1"/>
  <c r="D44" i="1"/>
  <c r="F44" i="1"/>
  <c r="H44" i="1"/>
  <c r="F64" i="1"/>
  <c r="D64" i="1"/>
  <c r="J44" i="1"/>
  <c r="H64" i="1"/>
  <c r="J65" i="1" l="1"/>
  <c r="F65" i="1"/>
  <c r="D65" i="1"/>
  <c r="H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Clawson, Jim</author>
  </authors>
  <commentList>
    <comment ref="E6" authorId="0" shapeId="0" xr:uid="{00000000-0006-0000-0400-000001000000}">
      <text>
        <r>
          <rPr>
            <b/>
            <sz val="9"/>
            <color indexed="81"/>
            <rFont val="Tahoma"/>
            <family val="2"/>
          </rPr>
          <t>Clawson, Jim:</t>
        </r>
        <r>
          <rPr>
            <sz val="9"/>
            <color indexed="81"/>
            <rFont val="Tahoma"/>
            <family val="2"/>
          </rPr>
          <t xml:space="preserve">
"Related TOPIC means what is the likely connection between this data point and some overarching theme or pattern.  This will be a precursor to a Life Theme.  This column is for your initial thoughts of what those themes might be.  For example, Solitude, HARD WORKING, Not Reflective, Unemotional, etc.</t>
        </r>
      </text>
    </comment>
  </commentList>
</comments>
</file>

<file path=xl/sharedStrings.xml><?xml version="1.0" encoding="utf-8"?>
<sst xmlns="http://schemas.openxmlformats.org/spreadsheetml/2006/main" count="1332" uniqueCount="430">
  <si>
    <t>CRITERIA</t>
  </si>
  <si>
    <t>Location:  work anywhere</t>
  </si>
  <si>
    <t>Hours:  long and hard</t>
  </si>
  <si>
    <t>Social Interaction: constant</t>
  </si>
  <si>
    <t>Autonomy:  free</t>
  </si>
  <si>
    <t>Travel:  constant</t>
  </si>
  <si>
    <t>Functional Expertise:  reqd</t>
  </si>
  <si>
    <t>Ambiguity:  no guidance</t>
  </si>
  <si>
    <t>Numbers:  math</t>
  </si>
  <si>
    <t>Creativity:</t>
  </si>
  <si>
    <t>Compensation: Money</t>
  </si>
  <si>
    <t>Customer Interaction:  lots</t>
  </si>
  <si>
    <t>Status:  high</t>
  </si>
  <si>
    <t>Impact: high</t>
  </si>
  <si>
    <t>Intrinsic Value: high</t>
  </si>
  <si>
    <t>Passion/Flow:  high</t>
  </si>
  <si>
    <t>PRIORITY</t>
  </si>
  <si>
    <t>1 - 5</t>
  </si>
  <si>
    <t>OPTION ONE</t>
  </si>
  <si>
    <t>Rating</t>
  </si>
  <si>
    <t>EV</t>
  </si>
  <si>
    <t>OPTION TWO</t>
  </si>
  <si>
    <t>OPTION FOUR</t>
  </si>
  <si>
    <t>RATING</t>
  </si>
  <si>
    <t>NAME:</t>
  </si>
  <si>
    <t>Your name here</t>
  </si>
  <si>
    <t>LIFE THEME LABEL:</t>
  </si>
  <si>
    <t>SUPPORTING EVIDENCE</t>
  </si>
  <si>
    <t>CONTRADICTORY EVIDENCE</t>
  </si>
  <si>
    <t>Self Awareness Assessment</t>
  </si>
  <si>
    <t>Feelings Record</t>
  </si>
  <si>
    <t>Dyad Partner Feedback</t>
  </si>
  <si>
    <t>Life's Story Exercise</t>
  </si>
  <si>
    <t>Figure Test</t>
  </si>
  <si>
    <t>Career Concepts</t>
  </si>
  <si>
    <t>Developmental Balance Wheel</t>
  </si>
  <si>
    <t>Energy Management Exercise</t>
  </si>
  <si>
    <t>Myers Briggs Type Indicator</t>
  </si>
  <si>
    <t>Predisposition Test</t>
  </si>
  <si>
    <t>Strengths Finder</t>
  </si>
  <si>
    <t>FIRO-B</t>
  </si>
  <si>
    <t>SOURCE</t>
  </si>
  <si>
    <t>INFERENCE: "This is a person who …"</t>
  </si>
  <si>
    <t>INDEX WORD</t>
  </si>
  <si>
    <t>CLUSTER</t>
  </si>
  <si>
    <t>INDEX (+,-,#)</t>
  </si>
  <si>
    <t>Thematic Apperception Test</t>
  </si>
  <si>
    <t>MMPI</t>
  </si>
  <si>
    <t>Big Five</t>
  </si>
  <si>
    <t>IAT</t>
  </si>
  <si>
    <t>Diaries</t>
  </si>
  <si>
    <t>Performance Reviews</t>
  </si>
  <si>
    <t>etc.</t>
  </si>
  <si>
    <t>THEME #4</t>
  </si>
  <si>
    <t>THEME #5</t>
  </si>
  <si>
    <t>THEME #3</t>
  </si>
  <si>
    <t>THEME #2</t>
  </si>
  <si>
    <t>Source</t>
  </si>
  <si>
    <t>Key Events</t>
  </si>
  <si>
    <t>Emotional Rating</t>
  </si>
  <si>
    <t>Lesson Learned</t>
  </si>
  <si>
    <t>Environment Active</t>
  </si>
  <si>
    <t>Environment Passive</t>
  </si>
  <si>
    <t>People</t>
  </si>
  <si>
    <t>People Communication</t>
  </si>
  <si>
    <t>People Exhibition</t>
  </si>
  <si>
    <t>Other</t>
  </si>
  <si>
    <t>Tallies</t>
  </si>
  <si>
    <t>%</t>
  </si>
  <si>
    <t>Total</t>
  </si>
  <si>
    <t>Sub-Total</t>
  </si>
  <si>
    <t>Grand Total</t>
  </si>
  <si>
    <t>People Affection</t>
  </si>
  <si>
    <t>People Aggression</t>
  </si>
  <si>
    <t>People Dependence</t>
  </si>
  <si>
    <t>People Direction</t>
  </si>
  <si>
    <t>Environment</t>
  </si>
  <si>
    <t>Part One</t>
  </si>
  <si>
    <t>Part Two</t>
  </si>
  <si>
    <t>Linear</t>
  </si>
  <si>
    <t>Technical Expert</t>
  </si>
  <si>
    <t>Spiral</t>
  </si>
  <si>
    <t>Transitory</t>
  </si>
  <si>
    <t>INFERENCES</t>
  </si>
  <si>
    <t>INFERENCES:</t>
  </si>
  <si>
    <t>TEXT</t>
  </si>
  <si>
    <t>How I Think</t>
  </si>
  <si>
    <t>How I Deal With Other People</t>
  </si>
  <si>
    <t>How I Organize My Life</t>
  </si>
  <si>
    <t>The Things I Like To Do</t>
  </si>
  <si>
    <t>Where I Prefer to Live</t>
  </si>
  <si>
    <t>Level of Activity (pace) I Prefer</t>
  </si>
  <si>
    <t>How Other People Describe Me</t>
  </si>
  <si>
    <t>Key Attributes of My Personality</t>
  </si>
  <si>
    <t>My Most Important Beliefs and Values</t>
  </si>
  <si>
    <t>Things I Won’t Give Up for Work</t>
  </si>
  <si>
    <t>My Favorite Activities</t>
  </si>
  <si>
    <t>Other Insights</t>
  </si>
  <si>
    <t>LOCUS OF CONTROL</t>
  </si>
  <si>
    <t>Score</t>
  </si>
  <si>
    <t>Degree of control personality</t>
  </si>
  <si>
    <t xml:space="preserve"> 0 - 15 </t>
  </si>
  <si>
    <t>Very strong external locus of control</t>
  </si>
  <si>
    <t xml:space="preserve">20 - 35 </t>
  </si>
  <si>
    <t>External locus of control</t>
  </si>
  <si>
    <t xml:space="preserve">40 - 60 </t>
  </si>
  <si>
    <t>Both external and internal locus of control</t>
  </si>
  <si>
    <t xml:space="preserve">65 - 80 </t>
  </si>
  <si>
    <t>Internal locus of control</t>
  </si>
  <si>
    <t xml:space="preserve">85 - 100 </t>
  </si>
  <si>
    <t>Very strong internal locus of control</t>
  </si>
  <si>
    <t>Your Score:</t>
  </si>
  <si>
    <t>Normalized</t>
  </si>
  <si>
    <t>BALANCE WHEEL ANALYSIS</t>
  </si>
  <si>
    <t>IDEAL</t>
  </si>
  <si>
    <t>Professional</t>
  </si>
  <si>
    <t>Professional Status</t>
  </si>
  <si>
    <t>Financial</t>
  </si>
  <si>
    <t>Net Wealth</t>
  </si>
  <si>
    <t>Material</t>
  </si>
  <si>
    <t>Houses, cars, etc.</t>
  </si>
  <si>
    <t>Associational</t>
  </si>
  <si>
    <t>Professional Associates</t>
  </si>
  <si>
    <t>Physical</t>
  </si>
  <si>
    <t>Fitness</t>
  </si>
  <si>
    <t>Intellectual</t>
  </si>
  <si>
    <t>Intelligence</t>
  </si>
  <si>
    <t>Emotional</t>
  </si>
  <si>
    <t>Maturity</t>
  </si>
  <si>
    <t>Recreational</t>
  </si>
  <si>
    <t>Leisure time &amp; recreation</t>
  </si>
  <si>
    <t>Familial</t>
  </si>
  <si>
    <t>Taking care of parents</t>
  </si>
  <si>
    <t>Marital</t>
  </si>
  <si>
    <t>As a spouse</t>
  </si>
  <si>
    <t>Parental</t>
  </si>
  <si>
    <t>As a parent</t>
  </si>
  <si>
    <t>Social</t>
  </si>
  <si>
    <t>Personal Friends</t>
  </si>
  <si>
    <t>Neighborhood</t>
  </si>
  <si>
    <t>Involved in neighborhood</t>
  </si>
  <si>
    <t>Ecclesiastical</t>
  </si>
  <si>
    <t>Involved at church</t>
  </si>
  <si>
    <t>Societal</t>
  </si>
  <si>
    <t>Involved in community</t>
  </si>
  <si>
    <t>Political</t>
  </si>
  <si>
    <t>Involved in politics</t>
  </si>
  <si>
    <r>
      <t>To be used with "Balancing Your Life" exercise (UVA-OB-323) or from Level Three Leadership</t>
    </r>
    <r>
      <rPr>
        <i/>
        <sz val="12"/>
        <rFont val="Arial"/>
        <family val="2"/>
      </rPr>
      <t xml:space="preserve"> Book 5e</t>
    </r>
    <r>
      <rPr>
        <sz val="12"/>
        <rFont val="Arial"/>
        <family val="2"/>
      </rPr>
      <t xml:space="preserve"> </t>
    </r>
  </si>
  <si>
    <t>Energizers</t>
  </si>
  <si>
    <t>Drainers</t>
  </si>
  <si>
    <t>e.g. exercise</t>
  </si>
  <si>
    <t>e.g. grouchy people</t>
  </si>
  <si>
    <t>FLOW</t>
  </si>
  <si>
    <t>(Resonance, in the "Zone")</t>
  </si>
  <si>
    <r>
      <t xml:space="preserve">How do you </t>
    </r>
    <r>
      <rPr>
        <b/>
        <sz val="14"/>
        <color theme="1"/>
        <rFont val="Calibri"/>
        <family val="2"/>
        <scheme val="minor"/>
      </rPr>
      <t>want</t>
    </r>
    <r>
      <rPr>
        <sz val="14"/>
        <color theme="1"/>
        <rFont val="Calibri"/>
        <family val="2"/>
        <scheme val="minor"/>
      </rPr>
      <t xml:space="preserve"> to FEEL?</t>
    </r>
  </si>
  <si>
    <t>MYERS BRIGGS TYPE INDICATOR</t>
  </si>
  <si>
    <t>Extraversion</t>
  </si>
  <si>
    <t>Intraversion</t>
  </si>
  <si>
    <t>Sensing</t>
  </si>
  <si>
    <t>Intuition</t>
  </si>
  <si>
    <t>Thinking</t>
  </si>
  <si>
    <t>Feeling</t>
  </si>
  <si>
    <t>Perceiving</t>
  </si>
  <si>
    <t>Judging</t>
  </si>
  <si>
    <t>Enter your scores in the green cells below.</t>
  </si>
  <si>
    <t>Age</t>
  </si>
  <si>
    <t>Overall</t>
  </si>
  <si>
    <t>Men</t>
  </si>
  <si>
    <t>Women</t>
  </si>
  <si>
    <t>Married</t>
  </si>
  <si>
    <t>Single</t>
  </si>
  <si>
    <t>USA</t>
  </si>
  <si>
    <t>Foreign</t>
  </si>
  <si>
    <t>20-25</t>
  </si>
  <si>
    <t>26-30</t>
  </si>
  <si>
    <t>31-40</t>
  </si>
  <si>
    <t>*This information has been taken from the average test scores of the 1978 Self-Assessment and Career Development class at the Harvard Business School.</t>
  </si>
  <si>
    <t>N=</t>
  </si>
  <si>
    <t>Expressed</t>
  </si>
  <si>
    <t>Wanted</t>
  </si>
  <si>
    <t xml:space="preserve">Total </t>
  </si>
  <si>
    <t>Strengths Finder:</t>
  </si>
  <si>
    <t>This is Theme Label 1 from Worksheet</t>
  </si>
  <si>
    <t>"EV"= Expected Value (priority x rating)</t>
  </si>
  <si>
    <t>Make your Feelings Record entries in the green cells below for the relevant instruments.  These entries are answers to questions like, "How did taking this instrument make you feel?  Did you like this instrument or not?  Why?  What if any nagging feelings did you have about this instrument?"  Your entries will automatically wrap in the space provided.  You can widen the column if you wish.</t>
  </si>
  <si>
    <t>Thematic Aperception Test</t>
  </si>
  <si>
    <t>FR</t>
  </si>
  <si>
    <t>INFERENCE</t>
  </si>
  <si>
    <t>Related TOPIC</t>
  </si>
  <si>
    <t>POSSIBLE THEME</t>
  </si>
  <si>
    <t>"I like to reflect on what I've just heard."</t>
  </si>
  <si>
    <t>SAA</t>
  </si>
  <si>
    <t>TOOL</t>
  </si>
  <si>
    <t>LSE</t>
  </si>
  <si>
    <t>(When you're ready, you can copy the three columns below to your INFERENCES page for your convenience.)</t>
  </si>
  <si>
    <t>FIGTEST</t>
  </si>
  <si>
    <t>Tool</t>
  </si>
  <si>
    <t>CARCON</t>
  </si>
  <si>
    <t>When you're ready (having finished making inferences and noting their related TOPICs), copy the three columns below into your INFERENCES page.</t>
  </si>
  <si>
    <t>LoControl</t>
  </si>
  <si>
    <t>BalWheel</t>
  </si>
  <si>
    <t>CURRENT</t>
  </si>
  <si>
    <t>Energy</t>
  </si>
  <si>
    <t>Resonance</t>
  </si>
  <si>
    <t>MBTI</t>
  </si>
  <si>
    <t>Predispo</t>
  </si>
  <si>
    <r>
      <t xml:space="preserve">After taking the instrument on-line or by paper as instructor by your facilitator, enter </t>
    </r>
    <r>
      <rPr>
        <i/>
        <sz val="11"/>
        <color theme="1"/>
        <rFont val="Calibri"/>
        <family val="2"/>
        <scheme val="minor"/>
      </rPr>
      <t>your</t>
    </r>
    <r>
      <rPr>
        <sz val="11"/>
        <color theme="1"/>
        <rFont val="Calibri"/>
        <family val="2"/>
        <scheme val="minor"/>
      </rPr>
      <t xml:space="preserve"> scores in the green cells below.</t>
    </r>
  </si>
  <si>
    <t>INCLUSION</t>
  </si>
  <si>
    <t>CONTROL</t>
  </si>
  <si>
    <t>AFFECTION</t>
  </si>
  <si>
    <t>e.g. Solitude</t>
  </si>
  <si>
    <t>e.g. Reflection</t>
  </si>
  <si>
    <t>FEELINGS RECORD</t>
  </si>
  <si>
    <t>PRACTICE</t>
  </si>
  <si>
    <t>SCORES</t>
  </si>
  <si>
    <t>As you complete each step for each instrument you can track your progress here by inserting a check or a color code.</t>
  </si>
  <si>
    <t>CAP Learning Style Survey</t>
  </si>
  <si>
    <t>Interpersonal Style Inventory (ISI)</t>
  </si>
  <si>
    <t>Flow/Resonance</t>
  </si>
  <si>
    <t>Lifestyle Representations</t>
  </si>
  <si>
    <t>Locus of Control/Outside-In vs. Inside-Out</t>
  </si>
  <si>
    <t>√</t>
  </si>
  <si>
    <t>OR</t>
  </si>
  <si>
    <t>(When you're ready (having completed the instrument to the left and made your inferences below), you can copy the three columns below to your INFERENCES page for later sorting.)</t>
  </si>
  <si>
    <t>(When you have completed the Inferences portion of each Self-Assessment Tool on the following self-assessment instrument pages/worksheets, you can copy the three columns shown there to here for your convenience in sorting later.)</t>
  </si>
  <si>
    <t>PERSONAL</t>
  </si>
  <si>
    <r>
      <t xml:space="preserve">Replace these green TALLY numbers with your </t>
    </r>
    <r>
      <rPr>
        <b/>
        <sz val="11"/>
        <color theme="1"/>
        <rFont val="Calibri"/>
        <family val="2"/>
        <scheme val="minor"/>
      </rPr>
      <t>own</t>
    </r>
    <r>
      <rPr>
        <sz val="11"/>
        <color theme="1"/>
        <rFont val="Calibri"/>
        <family val="2"/>
        <scheme val="minor"/>
      </rPr>
      <t xml:space="preserve"> tallies. The %'s and the chart will generate automatically.</t>
    </r>
  </si>
  <si>
    <t>Follow your instructor's guidance in using either the on-line or paper version of this instrument.</t>
  </si>
  <si>
    <r>
      <t xml:space="preserve">When you're done, insert your data in the </t>
    </r>
    <r>
      <rPr>
        <b/>
        <sz val="11"/>
        <color theme="1"/>
        <rFont val="Calibri"/>
        <family val="2"/>
        <scheme val="minor"/>
      </rPr>
      <t>green</t>
    </r>
    <r>
      <rPr>
        <sz val="11"/>
        <color theme="1"/>
        <rFont val="Calibri"/>
        <family val="2"/>
        <scheme val="minor"/>
      </rPr>
      <t xml:space="preserve"> cells.  The rest is automatic.</t>
    </r>
  </si>
  <si>
    <t>Fill in the green and red cells with things that either ENERGIZE you or DE-ENGERGIZE you.</t>
  </si>
  <si>
    <t>After taking the instrument on-line or by paper as instructed by your facilitator, enter your scores in the green cells below.</t>
  </si>
  <si>
    <t>Compared with some MBA students</t>
  </si>
  <si>
    <t>Tolerance for Ambiguity =</t>
  </si>
  <si>
    <t>Preference for Autonomy =</t>
  </si>
  <si>
    <t>Preference for Solitude =</t>
  </si>
  <si>
    <t>Survey of Managerial Style (SMS)</t>
  </si>
  <si>
    <t>SMS</t>
  </si>
  <si>
    <t>TOPIC</t>
  </si>
  <si>
    <t>Copy this section to your INFERENCES page when you're done analyizing.</t>
  </si>
  <si>
    <t>VISION =</t>
  </si>
  <si>
    <t>CLUSTER SKILL SET</t>
  </si>
  <si>
    <t xml:space="preserve">Total = </t>
  </si>
  <si>
    <t>%'s</t>
  </si>
  <si>
    <t>75-90</t>
  </si>
  <si>
    <t>60-74</t>
  </si>
  <si>
    <t>45-59</t>
  </si>
  <si>
    <t>30-44</t>
  </si>
  <si>
    <t>15-29</t>
  </si>
  <si>
    <t>VALUE OF LEADERSHIP TOTAL SCORE</t>
  </si>
  <si>
    <t>SELLING =</t>
  </si>
  <si>
    <t>MANAGING =</t>
  </si>
  <si>
    <t>VALUE OF LEADERSHIP SKILL CLUSTERS PROPORTIONALLY</t>
  </si>
  <si>
    <t>http://virginia.qualtrics.com/SE/?SID=SV_dnxICDUXE6QpbvL</t>
  </si>
  <si>
    <t>You can link to the on-line version of this instrument here.  --&gt;</t>
  </si>
  <si>
    <t>The Profiles below illustrate some common alternatives.</t>
  </si>
  <si>
    <t>"These data describe a person who …"</t>
  </si>
  <si>
    <t>Stng Fndr</t>
  </si>
  <si>
    <t>INFERENCES from your Feelings Record (left)  "These data describe a person who…":</t>
  </si>
  <si>
    <t xml:space="preserve">FEELINGS RECORD FOR: </t>
  </si>
  <si>
    <t>(your name)</t>
  </si>
  <si>
    <r>
      <t xml:space="preserve">(When you're ready, you can copy the </t>
    </r>
    <r>
      <rPr>
        <i/>
        <sz val="11"/>
        <color theme="1"/>
        <rFont val="Calibri"/>
        <family val="2"/>
        <scheme val="minor"/>
      </rPr>
      <t>three columns</t>
    </r>
    <r>
      <rPr>
        <sz val="11"/>
        <color theme="1"/>
        <rFont val="Calibri"/>
        <family val="2"/>
        <scheme val="minor"/>
      </rPr>
      <t xml:space="preserve"> below to your INFERENCE Sheet, page 2.)</t>
    </r>
  </si>
  <si>
    <t>Write down what you "know" about yourself in the spaces below.</t>
  </si>
  <si>
    <t>ANALYSIS</t>
  </si>
  <si>
    <t>1. Write your Life's Story in 400 words or less in the space to the right or on paper or in a word processor as you wish.</t>
  </si>
  <si>
    <t>(Write your Life's Story in 400 words or less here.)</t>
  </si>
  <si>
    <r>
      <t>4. Write in the "Lesson Learned" column the key lessons or life's</t>
    </r>
    <r>
      <rPr>
        <b/>
        <sz val="14"/>
        <color theme="1"/>
        <rFont val="Calibri"/>
        <family val="2"/>
        <scheme val="minor"/>
      </rPr>
      <t xml:space="preserve"> lessons you learned</t>
    </r>
    <r>
      <rPr>
        <sz val="14"/>
        <color theme="1"/>
        <rFont val="Calibri"/>
        <family val="2"/>
        <scheme val="minor"/>
      </rPr>
      <t xml:space="preserve"> from each event/incident.</t>
    </r>
  </si>
  <si>
    <t>The on-line version is here --&gt;</t>
  </si>
  <si>
    <t xml:space="preserve">http://virginia.qualtrics.com/SE/?SID=SV_e8Pdgv8sZERdluQ </t>
  </si>
  <si>
    <t>… and compare with the general population norms below.</t>
  </si>
  <si>
    <t>On the wheel, the scale is 1 = "No development/infantile", 5 = "Average" and 10 = "World Class among all humans."</t>
  </si>
  <si>
    <t>The on-line instrument is available here. --&gt;</t>
  </si>
  <si>
    <t>http://virginia.qualtrics.com/SE/?SID=SV_0wGsQuNf7Z7MMiE</t>
  </si>
  <si>
    <t xml:space="preserve">TOLERANCE FOR AMBIGUITY = </t>
  </si>
  <si>
    <t xml:space="preserve">PREFERENCE FOR AUTONOMY = </t>
  </si>
  <si>
    <t xml:space="preserve">PREFERENCE FOR SOLITUDE = </t>
  </si>
  <si>
    <t>Average Predisposition Test Scores for Various Groups of MBA students</t>
  </si>
  <si>
    <r>
      <t xml:space="preserve">After taking the instrument on-line or by paper as instructor by your facilitator, enter </t>
    </r>
    <r>
      <rPr>
        <b/>
        <i/>
        <sz val="11"/>
        <color theme="1"/>
        <rFont val="Calibri"/>
        <family val="2"/>
        <scheme val="minor"/>
      </rPr>
      <t>your</t>
    </r>
    <r>
      <rPr>
        <b/>
        <sz val="11"/>
        <color theme="1"/>
        <rFont val="Calibri"/>
        <family val="2"/>
        <scheme val="minor"/>
      </rPr>
      <t xml:space="preserve"> scores</t>
    </r>
    <r>
      <rPr>
        <sz val="11"/>
        <color theme="1"/>
        <rFont val="Calibri"/>
        <family val="2"/>
        <scheme val="minor"/>
      </rPr>
      <t xml:space="preserve"> in the green cells below.</t>
    </r>
  </si>
  <si>
    <t>Career Objective</t>
  </si>
  <si>
    <t>Once you have developed confidence in your Self Assessment, that is, your list of Life Themes developed from your self-assessment data, you will begin thinking about a "Career Objective."</t>
  </si>
  <si>
    <t>You can collect your thoughts about your career objective here.</t>
  </si>
  <si>
    <t>Big 5</t>
  </si>
  <si>
    <t>After taking the instrument on-line at:</t>
  </si>
  <si>
    <t xml:space="preserve">http://www.outofservice.com/bigfive/ </t>
  </si>
  <si>
    <t>Openness =</t>
  </si>
  <si>
    <t>Conscientiousness =</t>
  </si>
  <si>
    <t>Extraversion =</t>
  </si>
  <si>
    <t>Agreeableness =</t>
  </si>
  <si>
    <t>Neuroticism =</t>
  </si>
  <si>
    <t>PERCENTILE</t>
  </si>
  <si>
    <t>…enter your scores in the green cells below.</t>
  </si>
  <si>
    <t>GENERATE DATA</t>
  </si>
  <si>
    <t>LEARN THEORY</t>
  </si>
  <si>
    <t>RECORD SCORES</t>
  </si>
  <si>
    <t>GENERATE INFERENCES</t>
  </si>
  <si>
    <r>
      <rPr>
        <b/>
        <sz val="24"/>
        <color theme="1"/>
        <rFont val="Calibri"/>
        <family val="2"/>
        <scheme val="minor"/>
      </rPr>
      <t xml:space="preserve">SELF AWARENESS ASSESSMENT (SAA) </t>
    </r>
    <r>
      <rPr>
        <b/>
        <sz val="20"/>
        <color theme="1"/>
        <rFont val="Calibri"/>
        <family val="2"/>
        <scheme val="minor"/>
      </rPr>
      <t xml:space="preserve">
NOTE: </t>
    </r>
    <r>
      <rPr>
        <sz val="20"/>
        <color theme="1"/>
        <rFont val="Calibri"/>
        <family val="2"/>
        <scheme val="minor"/>
      </rPr>
      <t>Each response to this deductive, starting instrument might be a potential Life Theme.</t>
    </r>
  </si>
  <si>
    <t>e.g. "I'm a rational person."</t>
  </si>
  <si>
    <t>Rational</t>
  </si>
  <si>
    <t>Sub Total FIT =</t>
  </si>
  <si>
    <t>Review your Expected Values of FIT for each option.  How accurate were your priorities?  How accurate were your ratings?  Does this match your gut feel?</t>
  </si>
  <si>
    <t>OPTION THREE</t>
  </si>
  <si>
    <t>TOTAL Expected Value of FIT=</t>
  </si>
  <si>
    <t xml:space="preserve">http://faculty.darden.virginia.edu/clawsonj/General/FINDING_FIT/developing_a_career_objective.html </t>
  </si>
  <si>
    <t>FindingFIT CAREER OPTION WORKBOOK (COW)</t>
  </si>
  <si>
    <t>TABLE OF CONTENTS</t>
  </si>
  <si>
    <t xml:space="preserve">This workbook is designed to work with the FindingFIT program.  </t>
  </si>
  <si>
    <t>1. Table of Contents</t>
  </si>
  <si>
    <t>2. Career Decision Worksheet</t>
  </si>
  <si>
    <t>3. Career Objective</t>
  </si>
  <si>
    <t>4. Inferences</t>
  </si>
  <si>
    <r>
      <t xml:space="preserve">COW is organized into three sections of color coded tabs:  </t>
    </r>
    <r>
      <rPr>
        <b/>
        <sz val="16"/>
        <color theme="3" tint="0.39997558519241921"/>
        <rFont val="Calibri"/>
        <family val="2"/>
        <scheme val="minor"/>
      </rPr>
      <t>Administration</t>
    </r>
    <r>
      <rPr>
        <sz val="16"/>
        <color theme="1"/>
        <rFont val="Calibri"/>
        <family val="2"/>
        <scheme val="minor"/>
      </rPr>
      <t xml:space="preserve">, </t>
    </r>
    <r>
      <rPr>
        <b/>
        <sz val="16"/>
        <color theme="9" tint="-0.249977111117893"/>
        <rFont val="Calibri"/>
        <family val="2"/>
        <scheme val="minor"/>
      </rPr>
      <t>Life Theme Worksheets</t>
    </r>
    <r>
      <rPr>
        <sz val="16"/>
        <color theme="9" tint="-0.249977111117893"/>
        <rFont val="Calibri"/>
        <family val="2"/>
        <scheme val="minor"/>
      </rPr>
      <t xml:space="preserve"> </t>
    </r>
    <r>
      <rPr>
        <sz val="16"/>
        <color theme="1"/>
        <rFont val="Calibri"/>
        <family val="2"/>
        <scheme val="minor"/>
      </rPr>
      <t xml:space="preserve">and </t>
    </r>
    <r>
      <rPr>
        <b/>
        <sz val="16"/>
        <color theme="6" tint="-0.249977111117893"/>
        <rFont val="Calibri"/>
        <family val="2"/>
        <scheme val="minor"/>
      </rPr>
      <t>Self-Assessment Instruments.</t>
    </r>
  </si>
  <si>
    <t>5-10.  Life Theme Worksheet Templates 
 (you can and should add more of these as you need them)</t>
  </si>
  <si>
    <r>
      <t>SELF-ASSESSMENT TOOLS</t>
    </r>
    <r>
      <rPr>
        <sz val="20"/>
        <color theme="1"/>
        <rFont val="Calibri"/>
        <family val="2"/>
        <scheme val="minor"/>
      </rPr>
      <t xml:space="preserve">
</t>
    </r>
    <r>
      <rPr>
        <sz val="12"/>
        <color theme="1"/>
        <rFont val="Calibri"/>
        <family val="2"/>
        <scheme val="minor"/>
      </rPr>
      <t>We continue to add new instruments as time goes by.</t>
    </r>
  </si>
  <si>
    <t>Success Definition</t>
  </si>
  <si>
    <t>Assessing Your Behavior Pattern</t>
  </si>
  <si>
    <t>Survey of Behavioral Characteristics</t>
  </si>
  <si>
    <t>Time Log Behavioral Diaries</t>
  </si>
  <si>
    <t>Written Interview</t>
  </si>
  <si>
    <t>OTHER POSSIBLE DATA SETS YOU MAY HAVE</t>
  </si>
  <si>
    <t>Leadership Steps Assessment (LSA)</t>
  </si>
  <si>
    <t xml:space="preserve">  Career Decision Worksheet</t>
  </si>
  <si>
    <t>Ratings are from 1 to 5 where 5 is best/highest.</t>
  </si>
  <si>
    <t>Don't forget to set your "priorities" after you have finished your Themes List.</t>
  </si>
  <si>
    <t>LIFE THEMES</t>
  </si>
  <si>
    <t>Responsibility</t>
  </si>
  <si>
    <t>Fast Pace</t>
  </si>
  <si>
    <t>Org'n</t>
  </si>
  <si>
    <t>Job Demand Dimensions</t>
  </si>
  <si>
    <t>"Options" are job alternatives that you're considering.  Replace the Options with Names.</t>
  </si>
  <si>
    <t xml:space="preserve">There are three levels of intensity, Light, Moderate, and Thorough.  </t>
  </si>
  <si>
    <t>1. Table of Contents (this page)</t>
  </si>
  <si>
    <t>&lt;&lt;Back</t>
  </si>
  <si>
    <t>We assume here that you have taken the MBTI elsewhere through a CPP licensed vendor.</t>
  </si>
  <si>
    <t>After you have read and reflected on the material in "Leadership and Resonance" in Level Three Leadership 5th edition or the precursor to that chapter, "Leadership and Resonance," UVA-OB-0626, enter a draft of your LDint in the green space below.</t>
  </si>
  <si>
    <t>Complete your own Balance Wheel with Current and Ideal ratings  in the green cells below. The chart will self generate.</t>
  </si>
  <si>
    <t>VALID RATINGS ARE BETWEEN 1-10 where 10 is "world class."</t>
  </si>
  <si>
    <r>
      <t xml:space="preserve">Insert your scores in the </t>
    </r>
    <r>
      <rPr>
        <b/>
        <sz val="11"/>
        <color theme="1"/>
        <rFont val="Calibri"/>
        <family val="2"/>
        <scheme val="minor"/>
      </rPr>
      <t>green cells</t>
    </r>
    <r>
      <rPr>
        <sz val="11"/>
        <color theme="1"/>
        <rFont val="Calibri"/>
        <family val="2"/>
        <scheme val="minor"/>
      </rPr>
      <t xml:space="preserve"> in the table below.  The bar and pie charts will generate automatically.</t>
    </r>
  </si>
  <si>
    <t>Insert your score in the green cell</t>
  </si>
  <si>
    <r>
      <t xml:space="preserve">2. List the </t>
    </r>
    <r>
      <rPr>
        <b/>
        <sz val="14"/>
        <color theme="1"/>
        <rFont val="Calibri"/>
        <family val="2"/>
        <scheme val="minor"/>
      </rPr>
      <t>key events</t>
    </r>
    <r>
      <rPr>
        <sz val="14"/>
        <color theme="1"/>
        <rFont val="Calibri"/>
        <family val="2"/>
        <scheme val="minor"/>
      </rPr>
      <t xml:space="preserve"> in your story in the column below to the left. E.g. Parent's Divorce, etc.</t>
    </r>
  </si>
  <si>
    <r>
      <t xml:space="preserve">3. Insert </t>
    </r>
    <r>
      <rPr>
        <b/>
        <sz val="14"/>
        <color theme="1"/>
        <rFont val="Calibri"/>
        <family val="2"/>
        <scheme val="minor"/>
      </rPr>
      <t>your own rating numbers</t>
    </r>
    <r>
      <rPr>
        <sz val="14"/>
        <color theme="1"/>
        <rFont val="Calibri"/>
        <family val="2"/>
        <scheme val="minor"/>
      </rPr>
      <t xml:space="preserve"> in the Rating column. </t>
    </r>
    <r>
      <rPr>
        <b/>
        <sz val="14"/>
        <color theme="1"/>
        <rFont val="Calibri"/>
        <family val="2"/>
        <scheme val="minor"/>
      </rPr>
      <t xml:space="preserve">The chart will generate automatically.  </t>
    </r>
  </si>
  <si>
    <t>If you chose the "Quick and Dirty" approach, this will be the only instrument you complete.  For the Moderate and Thorough Approaches, this is only the starting point.</t>
  </si>
  <si>
    <t>This will be the central collection point of your analyis and where you make decisions about career options.</t>
  </si>
  <si>
    <t>Insert solid data-based themes here</t>
  </si>
  <si>
    <t>CORE</t>
  </si>
  <si>
    <t>You can take the Figure Test on the FindingFIT website.</t>
  </si>
  <si>
    <t>e.g. FIRO-B</t>
  </si>
  <si>
    <t>e.g. SAA</t>
  </si>
  <si>
    <t>eI 2: likes to work alone (include raw data when you can)</t>
  </si>
  <si>
    <t>You will be copying your INFERENCES sections from EACH self-assessment tool to the three columns below so you can sort on THEME or TOPIC words (third column) at the end.  VERY useful.</t>
  </si>
  <si>
    <t>INFERENCES PAGE</t>
  </si>
  <si>
    <t>Life 
Theme 
Work
sheets</t>
  </si>
  <si>
    <t>This instrument is available in paper or on-line at FindingFIT.</t>
  </si>
  <si>
    <t>Clarifying Your Center</t>
  </si>
  <si>
    <t>Clarifying What's Possible</t>
  </si>
  <si>
    <t>Clarifying What Others Can Contribute</t>
  </si>
  <si>
    <t>Supporting Others So They Can Contribute</t>
  </si>
  <si>
    <t>Relentlessness</t>
  </si>
  <si>
    <t>Celebrating Progress</t>
  </si>
  <si>
    <t>What Inferences can you draw from your profile?</t>
  </si>
  <si>
    <t>This is a person who…</t>
  </si>
  <si>
    <t>Inference</t>
  </si>
  <si>
    <t>Topic</t>
  </si>
  <si>
    <t>LSA</t>
  </si>
  <si>
    <t>YOUR SCORES</t>
  </si>
  <si>
    <t>Copy this section to your INFERENCES page when you're done.</t>
  </si>
  <si>
    <t xml:space="preserve">The on-line version is here:  </t>
  </si>
  <si>
    <t>http://virginia.qualtrics.com/SE/?SID=SV_8kK6FJQBy0InfHS</t>
  </si>
  <si>
    <r>
      <rPr>
        <b/>
        <sz val="22"/>
        <color theme="1"/>
        <rFont val="Calibri"/>
        <family val="2"/>
        <scheme val="minor"/>
      </rPr>
      <t>SELF-ASSESSMENT TOOLS</t>
    </r>
    <r>
      <rPr>
        <b/>
        <sz val="20"/>
        <color theme="1"/>
        <rFont val="Calibri"/>
        <family val="2"/>
        <scheme val="minor"/>
      </rPr>
      <t xml:space="preserve">
</t>
    </r>
    <r>
      <rPr>
        <sz val="12"/>
        <color theme="1"/>
        <rFont val="Calibri"/>
        <family val="2"/>
        <scheme val="minor"/>
      </rPr>
      <t>Click on the links to go to that worksheet.
We continue to add new instruments as time goes by.</t>
    </r>
  </si>
  <si>
    <t>CAP Learning Style Survey (LSS)</t>
  </si>
  <si>
    <t>This instrument is available in paper or on-line on FindingFIT.</t>
  </si>
  <si>
    <t>http://virginia.qualtrics.com/SE/?SID=SV_bfFZJAR3iKgvAtD</t>
  </si>
  <si>
    <t>Mentoring</t>
  </si>
  <si>
    <t>Role-Taking</t>
  </si>
  <si>
    <t>Practical Accomplishment</t>
  </si>
  <si>
    <t>Validational</t>
  </si>
  <si>
    <t>Anticipatory</t>
  </si>
  <si>
    <t>Scientific</t>
  </si>
  <si>
    <t>Your Scores</t>
  </si>
  <si>
    <t>LSS</t>
  </si>
  <si>
    <t xml:space="preserve">This is a 360* feedback instrument as explained on FindingFIT.  </t>
  </si>
  <si>
    <t>To participate, you send an email to Jim Clawson with your FirstName, LastName, and email address, and he will register you in the instrument and send you an invitation to participate.</t>
  </si>
  <si>
    <t xml:space="preserve">The report from the ISI is all self contained, so there is no analysis section here.  </t>
  </si>
  <si>
    <t>You can record your Inferences from the instrument here however.</t>
  </si>
  <si>
    <t>ISI</t>
  </si>
  <si>
    <t>Then, you complete the instrument for yourself and nominate 5-10 others who know you well to complete the instrument.  They will get automatic invites.</t>
  </si>
  <si>
    <t>Lifestyle Representation</t>
  </si>
  <si>
    <t xml:space="preserve">This is a projective instrument designed to generate data on your preferred Lifestyle.  </t>
  </si>
  <si>
    <t>Instructions for the exercise are on FindingFIT.</t>
  </si>
  <si>
    <t>Once you have generated  your data, you can record your analysis (inferences) below.</t>
  </si>
  <si>
    <t>LSR</t>
  </si>
  <si>
    <t xml:space="preserve">This is a objective instrument designed to measure a particular behavior.  </t>
  </si>
  <si>
    <t>ABP</t>
  </si>
  <si>
    <t>Survey of Behavioral Characteristics (SBC)</t>
  </si>
  <si>
    <t>SBC</t>
  </si>
  <si>
    <t>The Career Decision Worksheet (page 2) is where you will summarize all of your data and do your decision making analysis.</t>
  </si>
  <si>
    <t>DYAD PARTNER FEEDBACK</t>
  </si>
  <si>
    <t>This is a place where you can collect your Dyad Partner's Feedback.</t>
  </si>
  <si>
    <t>If you are working alone on FindingFIT, you won't have a Dyad Partner.</t>
  </si>
  <si>
    <t>A Dyad Partner is another person, usually taking a careers course with you, who understands the process and offers a second set of analytical eyes.</t>
  </si>
  <si>
    <t>DP</t>
  </si>
  <si>
    <t>TIME LOGS</t>
  </si>
  <si>
    <t>This is a "behavioral instrument" in that you record what you actually do during a day rather than drawing conclusions based on reflection.</t>
  </si>
  <si>
    <t>Basically, we ask you to pick two days or a week if you're willing, and keep a 15 minute by 15 minute log of what you actually are doing.</t>
  </si>
  <si>
    <t>With data in hand, then you can more objectively analyze how you spend your time and what that might mean for who you are.</t>
  </si>
  <si>
    <t>Tlog</t>
  </si>
  <si>
    <t>TLog</t>
  </si>
  <si>
    <t>What Inferences can you draw from your data?</t>
  </si>
  <si>
    <t>WRITTEN INTERVIEW</t>
  </si>
  <si>
    <t>WI</t>
  </si>
  <si>
    <t>This is perhaps the most time intensive instrument of all.</t>
  </si>
  <si>
    <t>The Written Interview is the big brother to the Life's Story Exercise.  In the WI though, there is no word limit.</t>
  </si>
  <si>
    <t>Some students have written up to 100 pages single spaced.  (They may have a theme like "a bit obsessive.")</t>
  </si>
  <si>
    <t>Instructions for the Written Interview are on FindingFIT.</t>
  </si>
  <si>
    <t>Students in our careers courses report that the Written Interview was their favorite, most robust, and richest data set.</t>
  </si>
  <si>
    <r>
      <t xml:space="preserve">The COW is organized into three sections of color coded tabs:  </t>
    </r>
    <r>
      <rPr>
        <b/>
        <sz val="16"/>
        <color theme="3" tint="0.39997558519241921"/>
        <rFont val="Calibri"/>
        <family val="2"/>
        <scheme val="minor"/>
      </rPr>
      <t>Core,</t>
    </r>
    <r>
      <rPr>
        <sz val="16"/>
        <color theme="1"/>
        <rFont val="Calibri"/>
        <family val="2"/>
        <scheme val="minor"/>
      </rPr>
      <t xml:space="preserve"> </t>
    </r>
    <r>
      <rPr>
        <b/>
        <sz val="16"/>
        <color theme="9" tint="-0.249977111117893"/>
        <rFont val="Calibri"/>
        <family val="2"/>
        <scheme val="minor"/>
      </rPr>
      <t>Life Theme Worksheets</t>
    </r>
    <r>
      <rPr>
        <sz val="16"/>
        <color theme="9" tint="-0.249977111117893"/>
        <rFont val="Calibri"/>
        <family val="2"/>
        <scheme val="minor"/>
      </rPr>
      <t xml:space="preserve"> </t>
    </r>
    <r>
      <rPr>
        <sz val="16"/>
        <color theme="1"/>
        <rFont val="Calibri"/>
        <family val="2"/>
        <scheme val="minor"/>
      </rPr>
      <t xml:space="preserve">and </t>
    </r>
    <r>
      <rPr>
        <b/>
        <sz val="16"/>
        <color theme="6" tint="-0.249977111117893"/>
        <rFont val="Calibri"/>
        <family val="2"/>
        <scheme val="minor"/>
      </rPr>
      <t>Self-Assessment Instruments.</t>
    </r>
  </si>
  <si>
    <t>Career Leader</t>
  </si>
  <si>
    <t>=</t>
  </si>
  <si>
    <t xml:space="preserve">The on-line version is here:   </t>
  </si>
  <si>
    <t>Insert your scores in the green cells and the chart will re-generate.</t>
  </si>
  <si>
    <t>THEME #6</t>
  </si>
  <si>
    <t>THEME #7</t>
  </si>
  <si>
    <t>THEME #8</t>
  </si>
  <si>
    <t>THEME #9</t>
  </si>
  <si>
    <t>THEME #10</t>
  </si>
  <si>
    <t>THEME #11</t>
  </si>
  <si>
    <t>THEME #12</t>
  </si>
  <si>
    <t>THEME #13</t>
  </si>
  <si>
    <t>THEME #14</t>
  </si>
  <si>
    <t>THEME #15</t>
  </si>
  <si>
    <r>
      <t xml:space="preserve"> Life Theme Worksheet Templates (15)
 </t>
    </r>
    <r>
      <rPr>
        <u/>
        <sz val="14"/>
        <color theme="10"/>
        <rFont val="Calibri"/>
        <family val="2"/>
        <scheme val="minor"/>
      </rPr>
      <t>(You can and should add more of these as you need them, up to 30-50.)</t>
    </r>
  </si>
  <si>
    <t>You can add as many instruments as you wish in this open-ended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</si>
</sst>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1"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u/>
      <sz val="11"/>
      <color theme="1"/>
      <name val="Calibri"/>
      <family val="2"/>
      <scheme val="minor"/>
    </font>
    <font>
      <b/>
      <u/>
      <sz val="12"/>
      <color theme="1"/>
      <name val="Calibri"/>
      <family val="2"/>
      <scheme val="minor"/>
    </font>
    <font>
      <b/>
      <u/>
      <sz val="14"/>
      <color theme="1"/>
      <name val="Calibri"/>
      <family val="2"/>
      <scheme val="minor"/>
    </font>
    <font>
      <u/>
      <sz val="16"/>
      <color theme="1"/>
      <name val="Calibri"/>
      <family val="2"/>
      <scheme val="minor"/>
    </font>
    <font>
      <b/>
      <sz val="20"/>
      <color theme="1"/>
      <name val="Calibri"/>
      <family val="2"/>
      <scheme val="minor"/>
    </font>
    <font>
      <sz val="14"/>
      <color theme="1"/>
      <name val="Calibri"/>
      <family val="2"/>
      <scheme val="minor"/>
    </font>
    <font>
      <sz val="18"/>
      <color theme="1"/>
      <name val="Calibri"/>
      <family val="2"/>
      <scheme val="minor"/>
    </font>
    <font>
      <sz val="20"/>
      <color theme="1"/>
      <name val="Calibri"/>
      <family val="2"/>
      <scheme val="minor"/>
    </font>
    <font>
      <u/>
      <sz val="20"/>
      <color theme="1"/>
      <name val="Calibri"/>
      <family val="2"/>
      <scheme val="minor"/>
    </font>
    <font>
      <sz val="12"/>
      <color theme="1"/>
      <name val="Calibri"/>
      <family val="2"/>
      <scheme val="minor"/>
    </font>
    <font>
      <b/>
      <u/>
      <sz val="16"/>
      <color theme="1"/>
      <name val="Calibri"/>
      <family val="2"/>
      <scheme val="minor"/>
    </font>
    <font>
      <b/>
      <sz val="12"/>
      <color theme="1"/>
      <name val="Calibri"/>
      <family val="2"/>
      <scheme val="minor"/>
    </font>
    <font>
      <sz val="10.5"/>
      <color theme="1"/>
      <name val="Courier New"/>
      <family val="3"/>
    </font>
    <font>
      <b/>
      <u/>
      <sz val="18"/>
      <color theme="1"/>
      <name val="Calibri"/>
      <family val="2"/>
      <scheme val="minor"/>
    </font>
    <font>
      <sz val="12"/>
      <color rgb="FF454545"/>
      <name val="Calibri"/>
      <family val="2"/>
      <scheme val="minor"/>
    </font>
    <font>
      <b/>
      <sz val="12"/>
      <color rgb="FF454545"/>
      <name val="Calibri"/>
      <family val="2"/>
      <scheme val="minor"/>
    </font>
    <font>
      <b/>
      <sz val="17"/>
      <color rgb="FF454545"/>
      <name val="Calibri"/>
      <family val="2"/>
    </font>
    <font>
      <i/>
      <sz val="12"/>
      <color theme="1"/>
      <name val="Times New Roman"/>
      <family val="1"/>
    </font>
    <font>
      <sz val="12"/>
      <color theme="1"/>
      <name val="Times New Roman"/>
      <family val="1"/>
    </font>
    <font>
      <b/>
      <sz val="20"/>
      <name val="Arial"/>
      <family val="2"/>
    </font>
    <font>
      <b/>
      <sz val="10"/>
      <name val="Arial"/>
      <family val="2"/>
    </font>
    <font>
      <sz val="18"/>
      <name val="Arial"/>
      <family val="2"/>
    </font>
    <font>
      <b/>
      <sz val="14"/>
      <name val="Arial"/>
      <family val="2"/>
    </font>
    <font>
      <b/>
      <sz val="12"/>
      <name val="Arial"/>
      <family val="2"/>
    </font>
    <font>
      <b/>
      <sz val="11"/>
      <name val="Arial"/>
      <family val="2"/>
    </font>
    <font>
      <sz val="12"/>
      <name val="Arial"/>
      <family val="2"/>
    </font>
    <font>
      <i/>
      <sz val="12"/>
      <name val="Arial"/>
      <family val="2"/>
    </font>
    <font>
      <sz val="12"/>
      <color theme="1"/>
      <name val="Calibri"/>
      <family val="2"/>
    </font>
    <font>
      <sz val="11"/>
      <color theme="1"/>
      <name val="Calibri"/>
      <family val="2"/>
    </font>
    <font>
      <i/>
      <sz val="11"/>
      <color theme="1"/>
      <name val="Calibri"/>
      <family val="2"/>
      <scheme val="minor"/>
    </font>
    <font>
      <sz val="9"/>
      <color indexed="81"/>
      <name val="Tahoma"/>
      <family val="2"/>
    </font>
    <font>
      <b/>
      <sz val="9"/>
      <color indexed="81"/>
      <name val="Tahoma"/>
      <family val="2"/>
    </font>
    <font>
      <sz val="14"/>
      <color theme="1"/>
      <name val="Calibri"/>
      <family val="2"/>
    </font>
    <font>
      <sz val="22"/>
      <color theme="1"/>
      <name val="Calibri"/>
      <family val="2"/>
    </font>
    <font>
      <b/>
      <sz val="18"/>
      <color theme="1"/>
      <name val="Calibri"/>
      <family val="2"/>
      <scheme val="minor"/>
    </font>
    <font>
      <u/>
      <sz val="11"/>
      <color theme="10"/>
      <name val="Calibri"/>
      <family val="2"/>
      <scheme val="minor"/>
    </font>
    <font>
      <sz val="16"/>
      <color theme="1"/>
      <name val="Calibri"/>
      <family val="2"/>
      <scheme val="minor"/>
    </font>
    <font>
      <b/>
      <i/>
      <sz val="12"/>
      <color theme="1"/>
      <name val="Calibri"/>
      <family val="2"/>
      <scheme val="minor"/>
    </font>
    <font>
      <b/>
      <i/>
      <sz val="11"/>
      <color theme="1"/>
      <name val="Calibri"/>
      <family val="2"/>
      <scheme val="minor"/>
    </font>
    <font>
      <b/>
      <sz val="22"/>
      <color theme="1"/>
      <name val="Calibri"/>
      <family val="2"/>
      <scheme val="minor"/>
    </font>
    <font>
      <b/>
      <sz val="24"/>
      <color theme="1"/>
      <name val="Calibri"/>
      <family val="2"/>
      <scheme val="minor"/>
    </font>
    <font>
      <b/>
      <sz val="18"/>
      <color rgb="FF454545"/>
      <name val="Calibri"/>
      <family val="2"/>
      <scheme val="minor"/>
    </font>
    <font>
      <b/>
      <sz val="26"/>
      <color theme="1"/>
      <name val="Calibri"/>
      <family val="2"/>
      <scheme val="minor"/>
    </font>
    <font>
      <sz val="16"/>
      <color theme="9" tint="-0.249977111117893"/>
      <name val="Calibri"/>
      <family val="2"/>
      <scheme val="minor"/>
    </font>
    <font>
      <b/>
      <sz val="16"/>
      <color theme="9" tint="-0.249977111117893"/>
      <name val="Calibri"/>
      <family val="2"/>
      <scheme val="minor"/>
    </font>
    <font>
      <b/>
      <sz val="16"/>
      <color theme="6" tint="-0.249977111117893"/>
      <name val="Calibri"/>
      <family val="2"/>
      <scheme val="minor"/>
    </font>
    <font>
      <b/>
      <sz val="16"/>
      <color theme="3" tint="0.39997558519241921"/>
      <name val="Calibri"/>
      <family val="2"/>
      <scheme val="minor"/>
    </font>
    <font>
      <b/>
      <sz val="14"/>
      <color indexed="8"/>
      <name val="Calibri"/>
      <family val="2"/>
      <scheme val="minor"/>
    </font>
    <font>
      <u/>
      <sz val="18"/>
      <color theme="10"/>
      <name val="Calibri"/>
      <family val="2"/>
      <scheme val="minor"/>
    </font>
    <font>
      <u/>
      <sz val="16"/>
      <color theme="10"/>
      <name val="Calibri"/>
      <family val="2"/>
      <scheme val="minor"/>
    </font>
    <font>
      <sz val="14"/>
      <name val="Arial"/>
      <family val="2"/>
    </font>
    <font>
      <b/>
      <u/>
      <sz val="20"/>
      <color theme="1"/>
      <name val="Calibri"/>
      <family val="2"/>
      <scheme val="minor"/>
    </font>
    <font>
      <b/>
      <sz val="16"/>
      <color rgb="FF454545"/>
      <name val="Calibri"/>
      <family val="2"/>
      <scheme val="minor"/>
    </font>
    <font>
      <u/>
      <sz val="20"/>
      <color theme="10"/>
      <name val="Calibri"/>
      <family val="2"/>
      <scheme val="minor"/>
    </font>
    <font>
      <b/>
      <sz val="28"/>
      <color theme="1"/>
      <name val="Calibri"/>
      <family val="2"/>
      <scheme val="minor"/>
    </font>
    <font>
      <b/>
      <sz val="36"/>
      <color theme="1"/>
      <name val="Calibri"/>
      <family val="2"/>
      <scheme val="minor"/>
    </font>
    <font>
      <u/>
      <sz val="14"/>
      <color theme="10"/>
      <name val="Calibri"/>
      <family val="2"/>
      <scheme val="minor"/>
    </font>
  </fonts>
  <fills count="24">
    <fill>
      <patternFill patternType="none"/>
    </fill>
    <fill>
      <patternFill patternType="gray125"/>
    </fill>
    <fill>
      <patternFill patternType="solid">
        <fgColor theme="9" tint="0.39994506668294322"/>
        <bgColor indexed="64"/>
      </patternFill>
    </fill>
    <fill>
      <patternFill patternType="solid">
        <fgColor theme="6" tint="0.59996337778862885"/>
        <bgColor indexed="64"/>
      </patternFill>
    </fill>
    <fill>
      <patternFill patternType="solid">
        <fgColor theme="8" tint="0.59996337778862885"/>
        <bgColor indexed="64"/>
      </patternFill>
    </fill>
    <fill>
      <patternFill patternType="solid">
        <fgColor theme="5" tint="0.59996337778862885"/>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9D9D9"/>
        <bgColor indexed="64"/>
      </patternFill>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FF00"/>
        <bgColor indexed="64"/>
      </patternFill>
    </fill>
  </fills>
  <borders count="43">
    <border>
      <left/>
      <right/>
      <top/>
      <bottom/>
      <diagonal/>
    </border>
    <border>
      <left/>
      <right/>
      <top/>
      <bottom style="thin">
        <color auto="1"/>
      </bottom>
      <diagonal/>
    </border>
    <border>
      <left/>
      <right/>
      <top/>
      <bottom style="dotted">
        <color auto="1"/>
      </bottom>
      <diagonal/>
    </border>
    <border>
      <left/>
      <right/>
      <top style="dotted">
        <color auto="1"/>
      </top>
      <bottom style="dotted">
        <color auto="1"/>
      </bottom>
      <diagonal/>
    </border>
    <border>
      <left style="thin">
        <color auto="1"/>
      </left>
      <right style="thin">
        <color auto="1"/>
      </right>
      <top/>
      <bottom style="thin">
        <color auto="1"/>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thin">
        <color auto="1"/>
      </left>
      <right/>
      <top/>
      <bottom style="dotted">
        <color auto="1"/>
      </bottom>
      <diagonal/>
    </border>
    <border>
      <left style="thin">
        <color auto="1"/>
      </left>
      <right/>
      <top style="dotted">
        <color auto="1"/>
      </top>
      <bottom style="dotted">
        <color auto="1"/>
      </bottom>
      <diagonal/>
    </border>
    <border>
      <left/>
      <right style="medium">
        <color indexed="64"/>
      </right>
      <top/>
      <bottom style="dotted">
        <color auto="1"/>
      </bottom>
      <diagonal/>
    </border>
    <border>
      <left style="medium">
        <color indexed="64"/>
      </left>
      <right/>
      <top style="dotted">
        <color auto="1"/>
      </top>
      <bottom style="dotted">
        <color auto="1"/>
      </bottom>
      <diagonal/>
    </border>
    <border>
      <left/>
      <right style="medium">
        <color indexed="64"/>
      </right>
      <top style="dotted">
        <color auto="1"/>
      </top>
      <bottom style="dotted">
        <color auto="1"/>
      </bottom>
      <diagonal/>
    </border>
    <border>
      <left/>
      <right style="medium">
        <color indexed="64"/>
      </right>
      <top/>
      <bottom style="thin">
        <color auto="1"/>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tted">
        <color auto="1"/>
      </bottom>
      <diagonal/>
    </border>
    <border>
      <left/>
      <right style="medium">
        <color indexed="64"/>
      </right>
      <top style="medium">
        <color indexed="64"/>
      </top>
      <bottom style="dotted">
        <color auto="1"/>
      </bottom>
      <diagonal/>
    </border>
    <border>
      <left style="thin">
        <color indexed="64"/>
      </left>
      <right/>
      <top/>
      <bottom/>
      <diagonal/>
    </border>
    <border>
      <left/>
      <right/>
      <top style="medium">
        <color indexed="64"/>
      </top>
      <bottom style="dotted">
        <color auto="1"/>
      </bottom>
      <diagonal/>
    </border>
    <border>
      <left/>
      <right/>
      <top style="dotted">
        <color auto="1"/>
      </top>
      <bottom/>
      <diagonal/>
    </border>
    <border>
      <left style="medium">
        <color indexed="64"/>
      </left>
      <right style="medium">
        <color indexed="64"/>
      </right>
      <top style="medium">
        <color indexed="64"/>
      </top>
      <bottom style="dotted">
        <color auto="1"/>
      </bottom>
      <diagonal/>
    </border>
    <border>
      <left style="medium">
        <color indexed="64"/>
      </left>
      <right style="medium">
        <color indexed="64"/>
      </right>
      <top style="dotted">
        <color auto="1"/>
      </top>
      <bottom style="dotted">
        <color auto="1"/>
      </bottom>
      <diagonal/>
    </border>
    <border>
      <left style="medium">
        <color indexed="64"/>
      </left>
      <right style="medium">
        <color indexed="64"/>
      </right>
      <top/>
      <bottom style="dotted">
        <color auto="1"/>
      </bottom>
      <diagonal/>
    </border>
  </borders>
  <cellStyleXfs count="2">
    <xf numFmtId="0" fontId="0" fillId="0" borderId="0"/>
    <xf numFmtId="0" fontId="39" fillId="0" borderId="0" applyNumberFormat="0" applyFill="0" applyBorder="0" applyAlignment="0" applyProtection="0"/>
  </cellStyleXfs>
  <cellXfs count="410">
    <xf numFmtId="0" fontId="0" fillId="0" borderId="0" xfId="0"/>
    <xf numFmtId="0" fontId="1" fillId="0" borderId="0" xfId="0" applyFont="1"/>
    <xf numFmtId="0" fontId="4" fillId="0" borderId="0" xfId="0" applyFont="1"/>
    <xf numFmtId="0" fontId="6" fillId="0" borderId="0" xfId="0" applyFont="1"/>
    <xf numFmtId="0" fontId="0" fillId="4" borderId="0" xfId="0" applyFill="1"/>
    <xf numFmtId="0" fontId="0" fillId="0" borderId="0" xfId="0" applyAlignment="1">
      <alignment horizontal="left" vertical="center"/>
    </xf>
    <xf numFmtId="0" fontId="2" fillId="0" borderId="0" xfId="0" applyFont="1" applyAlignment="1">
      <alignment horizontal="right"/>
    </xf>
    <xf numFmtId="0" fontId="4" fillId="7" borderId="0" xfId="0" applyFont="1" applyFill="1" applyAlignment="1">
      <alignment horizontal="center"/>
    </xf>
    <xf numFmtId="0" fontId="4" fillId="8" borderId="0" xfId="0" applyFont="1" applyFill="1" applyAlignment="1">
      <alignment horizontal="center"/>
    </xf>
    <xf numFmtId="0" fontId="0" fillId="10" borderId="0" xfId="0" applyFill="1"/>
    <xf numFmtId="0" fontId="11" fillId="0" borderId="0" xfId="0" applyFont="1"/>
    <xf numFmtId="0" fontId="0" fillId="0" borderId="0" xfId="0" applyAlignment="1">
      <alignment horizontal="center"/>
    </xf>
    <xf numFmtId="0" fontId="0" fillId="0" borderId="0" xfId="0"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6" fillId="5" borderId="6" xfId="0" applyFont="1" applyFill="1" applyBorder="1" applyAlignment="1">
      <alignment horizontal="center"/>
    </xf>
    <xf numFmtId="0" fontId="13" fillId="0" borderId="0" xfId="0" applyFont="1"/>
    <xf numFmtId="0" fontId="9" fillId="0" borderId="0" xfId="0" applyFont="1"/>
    <xf numFmtId="0" fontId="3" fillId="0" borderId="0" xfId="0" applyFont="1"/>
    <xf numFmtId="0" fontId="0" fillId="0" borderId="0" xfId="0" applyAlignment="1">
      <alignment wrapText="1"/>
    </xf>
    <xf numFmtId="0" fontId="14" fillId="0" borderId="0" xfId="0" applyFont="1"/>
    <xf numFmtId="0" fontId="0" fillId="0" borderId="13" xfId="0" applyBorder="1"/>
    <xf numFmtId="0" fontId="0" fillId="0" borderId="14" xfId="0" applyBorder="1"/>
    <xf numFmtId="0" fontId="0" fillId="0" borderId="15" xfId="0" applyBorder="1"/>
    <xf numFmtId="0" fontId="0" fillId="0" borderId="16" xfId="0" applyBorder="1"/>
    <xf numFmtId="0" fontId="16" fillId="0" borderId="0" xfId="0" applyFont="1" applyAlignment="1">
      <alignment vertical="center"/>
    </xf>
    <xf numFmtId="0" fontId="16" fillId="0" borderId="0" xfId="0" applyFont="1"/>
    <xf numFmtId="0" fontId="17" fillId="0" borderId="0" xfId="0" applyFont="1"/>
    <xf numFmtId="0" fontId="1" fillId="15" borderId="18" xfId="0" applyFont="1" applyFill="1" applyBorder="1" applyAlignment="1">
      <alignment horizontal="center" vertical="center"/>
    </xf>
    <xf numFmtId="0" fontId="0" fillId="8" borderId="6" xfId="0" applyFill="1" applyBorder="1" applyAlignment="1">
      <alignment horizontal="right"/>
    </xf>
    <xf numFmtId="0" fontId="1" fillId="8" borderId="18" xfId="0" applyFont="1" applyFill="1" applyBorder="1" applyAlignment="1">
      <alignment horizontal="center" vertical="center"/>
    </xf>
    <xf numFmtId="0" fontId="13" fillId="0" borderId="0" xfId="0" applyFont="1" applyAlignment="1">
      <alignment horizontal="right" vertical="center"/>
    </xf>
    <xf numFmtId="0" fontId="3" fillId="0" borderId="0" xfId="0" applyFont="1" applyAlignment="1">
      <alignment horizontal="center" vertical="center"/>
    </xf>
    <xf numFmtId="0" fontId="6" fillId="0" borderId="0" xfId="0" applyFont="1" applyAlignment="1">
      <alignment horizontal="left" vertical="center"/>
    </xf>
    <xf numFmtId="0" fontId="20" fillId="0" borderId="0" xfId="0" applyFont="1" applyAlignment="1">
      <alignment vertical="center"/>
    </xf>
    <xf numFmtId="0" fontId="1" fillId="7" borderId="18" xfId="0" applyFont="1" applyFill="1" applyBorder="1" applyAlignment="1">
      <alignment horizontal="center" vertical="center"/>
    </xf>
    <xf numFmtId="0" fontId="0" fillId="7" borderId="19" xfId="0" applyFill="1" applyBorder="1" applyAlignment="1">
      <alignment horizontal="center"/>
    </xf>
    <xf numFmtId="0" fontId="21" fillId="0" borderId="0" xfId="0" applyFont="1" applyAlignment="1">
      <alignment vertical="center"/>
    </xf>
    <xf numFmtId="0" fontId="0" fillId="7" borderId="9" xfId="0" applyFill="1" applyBorder="1"/>
    <xf numFmtId="0" fontId="24" fillId="0" borderId="0" xfId="0" applyFont="1"/>
    <xf numFmtId="0" fontId="25" fillId="0" borderId="0" xfId="0" applyFont="1"/>
    <xf numFmtId="0" fontId="26" fillId="0" borderId="0" xfId="0" applyFont="1"/>
    <xf numFmtId="0" fontId="27" fillId="14" borderId="17" xfId="0" applyFont="1" applyFill="1" applyBorder="1" applyAlignment="1">
      <alignment horizontal="center"/>
    </xf>
    <xf numFmtId="0" fontId="28" fillId="14" borderId="17" xfId="0" applyFont="1" applyFill="1" applyBorder="1" applyAlignment="1">
      <alignment horizontal="center"/>
    </xf>
    <xf numFmtId="0" fontId="27" fillId="12" borderId="17" xfId="0" applyFont="1" applyFill="1" applyBorder="1" applyAlignment="1">
      <alignment horizontal="center"/>
    </xf>
    <xf numFmtId="0" fontId="28" fillId="12" borderId="17" xfId="0" applyFont="1" applyFill="1" applyBorder="1" applyAlignment="1">
      <alignment horizontal="center"/>
    </xf>
    <xf numFmtId="0" fontId="27" fillId="13" borderId="17" xfId="0" applyFont="1" applyFill="1" applyBorder="1" applyAlignment="1">
      <alignment horizontal="center"/>
    </xf>
    <xf numFmtId="0" fontId="28" fillId="13" borderId="17" xfId="0" applyFont="1" applyFill="1" applyBorder="1" applyAlignment="1">
      <alignment horizontal="center"/>
    </xf>
    <xf numFmtId="0" fontId="27" fillId="8" borderId="17" xfId="0" applyFont="1" applyFill="1" applyBorder="1" applyAlignment="1">
      <alignment horizontal="center"/>
    </xf>
    <xf numFmtId="0" fontId="28" fillId="8" borderId="17" xfId="0" applyFont="1" applyFill="1" applyBorder="1" applyAlignment="1">
      <alignment horizontal="center"/>
    </xf>
    <xf numFmtId="0" fontId="0" fillId="7" borderId="17" xfId="0" applyFill="1" applyBorder="1" applyAlignment="1">
      <alignment horizontal="center" vertical="center"/>
    </xf>
    <xf numFmtId="0" fontId="0" fillId="7" borderId="4" xfId="0" applyFill="1" applyBorder="1" applyAlignment="1">
      <alignment horizontal="center" vertical="center"/>
    </xf>
    <xf numFmtId="0" fontId="24" fillId="7" borderId="6" xfId="0" applyFont="1" applyFill="1" applyBorder="1" applyAlignment="1">
      <alignment horizontal="center"/>
    </xf>
    <xf numFmtId="0" fontId="24" fillId="7" borderId="8" xfId="0" applyFont="1" applyFill="1" applyBorder="1" applyAlignment="1">
      <alignment horizontal="center"/>
    </xf>
    <xf numFmtId="0" fontId="29" fillId="0" borderId="0" xfId="0" applyFont="1"/>
    <xf numFmtId="0" fontId="0" fillId="8" borderId="19" xfId="0" applyFill="1" applyBorder="1"/>
    <xf numFmtId="0" fontId="0" fillId="8" borderId="20" xfId="0" applyFill="1" applyBorder="1"/>
    <xf numFmtId="0" fontId="0" fillId="7" borderId="19" xfId="0" applyFill="1" applyBorder="1"/>
    <xf numFmtId="0" fontId="0" fillId="7" borderId="20" xfId="0" applyFill="1" applyBorder="1"/>
    <xf numFmtId="0" fontId="2" fillId="7" borderId="18" xfId="0" applyFont="1" applyFill="1" applyBorder="1" applyAlignment="1">
      <alignment horizontal="center" vertical="center"/>
    </xf>
    <xf numFmtId="0" fontId="2" fillId="8" borderId="18" xfId="0" applyFont="1" applyFill="1" applyBorder="1" applyAlignment="1">
      <alignment horizontal="center" vertical="center"/>
    </xf>
    <xf numFmtId="0" fontId="9" fillId="0" borderId="0" xfId="0" applyFont="1" applyAlignment="1">
      <alignment horizontal="left" vertical="center"/>
    </xf>
    <xf numFmtId="0" fontId="31" fillId="0" borderId="0" xfId="0" applyFont="1" applyAlignment="1">
      <alignment horizontal="justify" vertical="center"/>
    </xf>
    <xf numFmtId="0" fontId="31" fillId="11" borderId="1" xfId="0" applyFont="1" applyFill="1" applyBorder="1" applyAlignment="1">
      <alignment horizontal="center" vertical="center"/>
    </xf>
    <xf numFmtId="0" fontId="32" fillId="0" borderId="0" xfId="0" applyFont="1"/>
    <xf numFmtId="0" fontId="31" fillId="0" borderId="0" xfId="0" applyFont="1" applyAlignment="1">
      <alignment horizontal="center" vertical="center"/>
    </xf>
    <xf numFmtId="0" fontId="31" fillId="0" borderId="1" xfId="0" applyFont="1" applyBorder="1" applyAlignment="1">
      <alignment horizontal="center" vertical="center"/>
    </xf>
    <xf numFmtId="0" fontId="32" fillId="0" borderId="0" xfId="0" applyFont="1" applyAlignment="1">
      <alignment wrapText="1"/>
    </xf>
    <xf numFmtId="0" fontId="31" fillId="0" borderId="0" xfId="0" applyFont="1" applyAlignment="1">
      <alignment horizontal="left" vertical="center"/>
    </xf>
    <xf numFmtId="0" fontId="31" fillId="11" borderId="0" xfId="0" applyFont="1" applyFill="1" applyAlignment="1">
      <alignment horizontal="center" vertical="center"/>
    </xf>
    <xf numFmtId="0" fontId="9" fillId="12" borderId="10" xfId="0" applyFont="1" applyFill="1" applyBorder="1" applyAlignment="1">
      <alignment horizontal="center" vertical="center"/>
    </xf>
    <xf numFmtId="0" fontId="9" fillId="12" borderId="11" xfId="0" applyFont="1" applyFill="1" applyBorder="1" applyAlignment="1">
      <alignment horizontal="center" vertical="center"/>
    </xf>
    <xf numFmtId="0" fontId="9" fillId="12" borderId="12" xfId="0" applyFont="1" applyFill="1" applyBorder="1" applyAlignment="1">
      <alignment horizontal="center" vertical="center"/>
    </xf>
    <xf numFmtId="0" fontId="9" fillId="12" borderId="15" xfId="0" applyFont="1" applyFill="1" applyBorder="1" applyAlignment="1">
      <alignment horizontal="center" vertical="center"/>
    </xf>
    <xf numFmtId="0" fontId="9" fillId="12" borderId="5" xfId="0" applyFont="1" applyFill="1" applyBorder="1" applyAlignment="1">
      <alignment horizontal="center" vertical="center"/>
    </xf>
    <xf numFmtId="0" fontId="9" fillId="12" borderId="16" xfId="0" applyFont="1" applyFill="1" applyBorder="1" applyAlignment="1">
      <alignment horizontal="center" vertical="center"/>
    </xf>
    <xf numFmtId="0" fontId="0" fillId="7" borderId="0" xfId="0" applyFill="1" applyAlignment="1">
      <alignment wrapText="1"/>
    </xf>
    <xf numFmtId="0" fontId="0" fillId="0" borderId="0" xfId="0" applyAlignment="1">
      <alignment horizontal="center" vertical="center" wrapText="1"/>
    </xf>
    <xf numFmtId="0" fontId="0" fillId="0" borderId="0" xfId="0" applyAlignment="1">
      <alignment vertical="center" wrapText="1"/>
    </xf>
    <xf numFmtId="0" fontId="0" fillId="0" borderId="11" xfId="0" applyBorder="1"/>
    <xf numFmtId="0" fontId="0" fillId="0" borderId="12" xfId="0" applyBorder="1"/>
    <xf numFmtId="0" fontId="0" fillId="0" borderId="5" xfId="0" applyBorder="1"/>
    <xf numFmtId="0" fontId="0" fillId="0" borderId="11" xfId="0" applyBorder="1" applyAlignment="1">
      <alignment wrapText="1"/>
    </xf>
    <xf numFmtId="0" fontId="0" fillId="0" borderId="5" xfId="0" applyBorder="1" applyAlignment="1">
      <alignment wrapText="1"/>
    </xf>
    <xf numFmtId="0" fontId="1" fillId="11" borderId="6" xfId="0" applyFont="1" applyFill="1" applyBorder="1" applyAlignment="1">
      <alignment horizontal="center" vertical="center"/>
    </xf>
    <xf numFmtId="0" fontId="6" fillId="11" borderId="7" xfId="0" applyFont="1" applyFill="1" applyBorder="1" applyAlignment="1">
      <alignment horizontal="center" vertical="center"/>
    </xf>
    <xf numFmtId="0" fontId="1" fillId="11" borderId="8" xfId="0" applyFont="1" applyFill="1" applyBorder="1" applyAlignment="1">
      <alignment horizontal="center" vertical="center"/>
    </xf>
    <xf numFmtId="0" fontId="1" fillId="11" borderId="10" xfId="0" applyFont="1" applyFill="1" applyBorder="1" applyAlignment="1">
      <alignment horizontal="center" vertical="center"/>
    </xf>
    <xf numFmtId="0" fontId="1" fillId="11" borderId="7" xfId="0" applyFont="1" applyFill="1" applyBorder="1" applyAlignment="1">
      <alignment horizontal="center" vertical="center"/>
    </xf>
    <xf numFmtId="0" fontId="2" fillId="0" borderId="0" xfId="0" applyFont="1"/>
    <xf numFmtId="0" fontId="1" fillId="11" borderId="11" xfId="0" applyFont="1" applyFill="1" applyBorder="1" applyAlignment="1">
      <alignment horizontal="center" vertical="center"/>
    </xf>
    <xf numFmtId="0" fontId="31" fillId="0" borderId="0" xfId="0" applyFont="1" applyAlignment="1">
      <alignment horizontal="right" vertical="center"/>
    </xf>
    <xf numFmtId="0" fontId="3" fillId="0" borderId="0" xfId="0" applyFont="1" applyAlignment="1">
      <alignment horizontal="right" vertical="center"/>
    </xf>
    <xf numFmtId="0" fontId="3" fillId="11" borderId="0" xfId="0" applyFont="1" applyFill="1" applyAlignment="1">
      <alignment horizontal="center" vertical="center" wrapText="1"/>
    </xf>
    <xf numFmtId="0" fontId="3" fillId="11" borderId="0" xfId="0" applyFont="1" applyFill="1" applyAlignment="1">
      <alignment horizontal="center" vertical="center"/>
    </xf>
    <xf numFmtId="0" fontId="7" fillId="11" borderId="0" xfId="0" applyFont="1" applyFill="1" applyAlignment="1">
      <alignment horizontal="center" vertical="center"/>
    </xf>
    <xf numFmtId="0" fontId="11" fillId="11" borderId="0" xfId="0" applyFont="1" applyFill="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vertical="center"/>
    </xf>
    <xf numFmtId="0" fontId="12" fillId="17" borderId="0" xfId="0" applyFont="1" applyFill="1"/>
    <xf numFmtId="0" fontId="37" fillId="0" borderId="0" xfId="0" applyFont="1" applyAlignment="1">
      <alignment horizontal="center" vertical="center"/>
    </xf>
    <xf numFmtId="0" fontId="0" fillId="18" borderId="0" xfId="0" applyFill="1"/>
    <xf numFmtId="0" fontId="0" fillId="6" borderId="0" xfId="0" applyFill="1"/>
    <xf numFmtId="0" fontId="0" fillId="19" borderId="0" xfId="0" applyFill="1"/>
    <xf numFmtId="0" fontId="2" fillId="17" borderId="0" xfId="0" applyFont="1" applyFill="1" applyAlignment="1">
      <alignment vertical="top" wrapText="1"/>
    </xf>
    <xf numFmtId="0" fontId="18" fillId="17" borderId="0" xfId="0" applyFont="1" applyFill="1" applyAlignment="1">
      <alignment vertical="center"/>
    </xf>
    <xf numFmtId="0" fontId="19" fillId="17" borderId="0" xfId="0" applyFont="1" applyFill="1" applyAlignment="1">
      <alignment vertical="center" wrapText="1"/>
    </xf>
    <xf numFmtId="0" fontId="18" fillId="17" borderId="0" xfId="0" applyFont="1" applyFill="1" applyAlignment="1">
      <alignment vertical="center" wrapText="1"/>
    </xf>
    <xf numFmtId="0" fontId="0" fillId="17" borderId="0" xfId="0" applyFill="1"/>
    <xf numFmtId="0" fontId="20" fillId="17" borderId="0" xfId="0" applyFont="1" applyFill="1" applyAlignment="1">
      <alignment vertical="center"/>
    </xf>
    <xf numFmtId="0" fontId="18" fillId="0" borderId="29" xfId="0" applyFont="1" applyBorder="1" applyAlignment="1">
      <alignment vertical="center" wrapText="1"/>
    </xf>
    <xf numFmtId="0" fontId="18" fillId="0" borderId="20" xfId="0" applyFont="1" applyBorder="1" applyAlignment="1">
      <alignment vertical="center" wrapText="1"/>
    </xf>
    <xf numFmtId="0" fontId="0" fillId="9" borderId="22" xfId="0" applyFill="1" applyBorder="1"/>
    <xf numFmtId="0" fontId="0" fillId="9" borderId="23" xfId="0" applyFill="1" applyBorder="1"/>
    <xf numFmtId="0" fontId="1" fillId="9" borderId="30" xfId="0" applyFont="1" applyFill="1" applyBorder="1"/>
    <xf numFmtId="0" fontId="14" fillId="17" borderId="0" xfId="0" applyFont="1" applyFill="1"/>
    <xf numFmtId="0" fontId="1" fillId="8" borderId="31" xfId="0" applyFont="1" applyFill="1" applyBorder="1" applyAlignment="1">
      <alignment horizontal="center" vertical="center"/>
    </xf>
    <xf numFmtId="0" fontId="1" fillId="8" borderId="32" xfId="0" applyFont="1" applyFill="1" applyBorder="1" applyAlignment="1">
      <alignment horizontal="center" vertical="center"/>
    </xf>
    <xf numFmtId="0" fontId="9" fillId="0" borderId="0" xfId="0" applyFont="1" applyAlignment="1">
      <alignment horizontal="right" vertical="center"/>
    </xf>
    <xf numFmtId="0" fontId="0" fillId="11" borderId="8" xfId="0" applyFill="1" applyBorder="1"/>
    <xf numFmtId="0" fontId="3" fillId="11" borderId="11" xfId="0" applyFont="1" applyFill="1" applyBorder="1" applyAlignment="1">
      <alignment horizontal="center" vertical="center"/>
    </xf>
    <xf numFmtId="0" fontId="0" fillId="12" borderId="19" xfId="0" applyFill="1" applyBorder="1"/>
    <xf numFmtId="0" fontId="0" fillId="12" borderId="20" xfId="0" applyFill="1" applyBorder="1"/>
    <xf numFmtId="0" fontId="0" fillId="0" borderId="0" xfId="0" applyAlignment="1">
      <alignment horizontal="right" vertical="center"/>
    </xf>
    <xf numFmtId="0" fontId="0" fillId="0" borderId="8" xfId="0" applyBorder="1"/>
    <xf numFmtId="164" fontId="0" fillId="11" borderId="0" xfId="0" applyNumberFormat="1" applyFill="1" applyAlignment="1">
      <alignment horizontal="center" vertical="center"/>
    </xf>
    <xf numFmtId="0" fontId="0" fillId="11" borderId="0" xfId="0" quotePrefix="1" applyFill="1" applyAlignment="1">
      <alignment horizontal="center" vertical="center"/>
    </xf>
    <xf numFmtId="0" fontId="0" fillId="7" borderId="0" xfId="0" applyFill="1" applyAlignment="1">
      <alignment horizontal="center" vertical="center"/>
    </xf>
    <xf numFmtId="0" fontId="0" fillId="8" borderId="6" xfId="0" applyFill="1" applyBorder="1" applyAlignment="1">
      <alignment horizontal="right" vertical="center"/>
    </xf>
    <xf numFmtId="0" fontId="15" fillId="11" borderId="7" xfId="0" applyFont="1" applyFill="1" applyBorder="1" applyAlignment="1">
      <alignment vertical="center"/>
    </xf>
    <xf numFmtId="0" fontId="15" fillId="11" borderId="8" xfId="0" applyFont="1" applyFill="1" applyBorder="1" applyAlignment="1">
      <alignment vertical="center"/>
    </xf>
    <xf numFmtId="0" fontId="3" fillId="11" borderId="6" xfId="0" applyFont="1" applyFill="1" applyBorder="1" applyAlignment="1">
      <alignment horizontal="left" vertical="center"/>
    </xf>
    <xf numFmtId="0" fontId="1" fillId="11" borderId="7" xfId="0" applyFont="1" applyFill="1" applyBorder="1" applyAlignment="1">
      <alignment horizontal="left" vertical="center"/>
    </xf>
    <xf numFmtId="0" fontId="1" fillId="11" borderId="8" xfId="0" applyFont="1" applyFill="1" applyBorder="1" applyAlignment="1">
      <alignment horizontal="left" vertical="center"/>
    </xf>
    <xf numFmtId="0" fontId="4" fillId="3" borderId="6" xfId="0" applyFont="1" applyFill="1" applyBorder="1" applyAlignment="1">
      <alignment horizontal="center" vertical="center"/>
    </xf>
    <xf numFmtId="0" fontId="4" fillId="3" borderId="8"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0" fontId="9" fillId="17" borderId="0" xfId="0" applyFont="1" applyFill="1" applyAlignment="1">
      <alignment horizontal="left" vertical="center" wrapText="1"/>
    </xf>
    <xf numFmtId="0" fontId="9" fillId="0" borderId="0" xfId="0" applyFont="1" applyAlignment="1">
      <alignment horizontal="left" vertical="center" wrapText="1"/>
    </xf>
    <xf numFmtId="0" fontId="3" fillId="11" borderId="6" xfId="0" applyFont="1" applyFill="1" applyBorder="1" applyAlignment="1">
      <alignment vertical="center"/>
    </xf>
    <xf numFmtId="0" fontId="39" fillId="0" borderId="0" xfId="1"/>
    <xf numFmtId="0" fontId="0" fillId="0" borderId="3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 fillId="11" borderId="30" xfId="0" applyFont="1" applyFill="1" applyBorder="1" applyAlignment="1">
      <alignment horizontal="center" vertical="center" wrapText="1"/>
    </xf>
    <xf numFmtId="0" fontId="0" fillId="0" borderId="30" xfId="0" applyBorder="1"/>
    <xf numFmtId="0" fontId="0" fillId="0" borderId="19" xfId="0" applyBorder="1"/>
    <xf numFmtId="0" fontId="0" fillId="0" borderId="20" xfId="0" applyBorder="1"/>
    <xf numFmtId="0" fontId="1" fillId="11" borderId="30" xfId="0" applyFont="1" applyFill="1" applyBorder="1" applyAlignment="1">
      <alignment horizontal="center" vertical="center"/>
    </xf>
    <xf numFmtId="0" fontId="1" fillId="11" borderId="9" xfId="0" applyFont="1" applyFill="1" applyBorder="1" applyAlignment="1">
      <alignment horizontal="center" vertical="center"/>
    </xf>
    <xf numFmtId="0" fontId="15" fillId="7" borderId="18" xfId="0" applyFont="1" applyFill="1" applyBorder="1" applyAlignment="1">
      <alignment horizontal="center" vertical="center" wrapText="1"/>
    </xf>
    <xf numFmtId="0" fontId="0" fillId="7" borderId="19" xfId="0" applyFill="1" applyBorder="1" applyAlignment="1">
      <alignment horizontal="center" vertical="center"/>
    </xf>
    <xf numFmtId="0" fontId="0" fillId="7" borderId="20" xfId="0" applyFill="1" applyBorder="1" applyAlignment="1">
      <alignment horizontal="center" vertical="center"/>
    </xf>
    <xf numFmtId="0" fontId="6" fillId="11" borderId="9" xfId="0" applyFont="1" applyFill="1" applyBorder="1" applyAlignment="1">
      <alignment horizontal="center" vertical="center"/>
    </xf>
    <xf numFmtId="0" fontId="0" fillId="0" borderId="17" xfId="0" applyBorder="1"/>
    <xf numFmtId="0" fontId="15" fillId="11" borderId="17" xfId="0" applyFont="1" applyFill="1" applyBorder="1" applyAlignment="1">
      <alignment horizontal="center" vertical="center" wrapText="1"/>
    </xf>
    <xf numFmtId="0" fontId="0" fillId="0" borderId="0" xfId="0" applyAlignment="1">
      <alignment vertical="center"/>
    </xf>
    <xf numFmtId="0" fontId="3" fillId="11" borderId="9" xfId="0" applyFont="1" applyFill="1" applyBorder="1" applyAlignment="1">
      <alignment horizontal="center" vertical="center"/>
    </xf>
    <xf numFmtId="0" fontId="3" fillId="11" borderId="7" xfId="0" applyFont="1" applyFill="1" applyBorder="1" applyAlignment="1">
      <alignment horizontal="center" vertical="center"/>
    </xf>
    <xf numFmtId="0" fontId="9" fillId="17" borderId="0" xfId="0" applyFont="1" applyFill="1"/>
    <xf numFmtId="0" fontId="9" fillId="12" borderId="13" xfId="0" applyFont="1" applyFill="1" applyBorder="1" applyAlignment="1">
      <alignment horizontal="center" vertical="center"/>
    </xf>
    <xf numFmtId="0" fontId="9" fillId="12" borderId="14" xfId="0" applyFont="1" applyFill="1" applyBorder="1" applyAlignment="1">
      <alignment horizontal="center" vertical="center"/>
    </xf>
    <xf numFmtId="0" fontId="9" fillId="8" borderId="19" xfId="0" applyFont="1" applyFill="1" applyBorder="1" applyAlignment="1">
      <alignment horizontal="center" vertical="center"/>
    </xf>
    <xf numFmtId="0" fontId="9" fillId="8" borderId="20" xfId="0" applyFont="1" applyFill="1" applyBorder="1" applyAlignment="1">
      <alignment horizontal="center" vertical="center"/>
    </xf>
    <xf numFmtId="0" fontId="36" fillId="0" borderId="0" xfId="0" applyFont="1" applyAlignment="1">
      <alignment horizontal="right" vertical="center"/>
    </xf>
    <xf numFmtId="0" fontId="3" fillId="12" borderId="18" xfId="0" applyFont="1" applyFill="1" applyBorder="1" applyAlignment="1">
      <alignment horizontal="center" vertical="center"/>
    </xf>
    <xf numFmtId="0" fontId="9" fillId="8" borderId="30" xfId="0" applyFont="1" applyFill="1" applyBorder="1" applyAlignment="1">
      <alignment horizontal="center" vertical="center"/>
    </xf>
    <xf numFmtId="0" fontId="9" fillId="8" borderId="6" xfId="0" applyFont="1" applyFill="1" applyBorder="1" applyAlignment="1">
      <alignment horizontal="center" vertical="center"/>
    </xf>
    <xf numFmtId="0" fontId="9" fillId="8" borderId="7" xfId="0" applyFont="1" applyFill="1" applyBorder="1" applyAlignment="1">
      <alignment horizontal="center" vertical="center"/>
    </xf>
    <xf numFmtId="0" fontId="9" fillId="8" borderId="8" xfId="0" applyFont="1" applyFill="1" applyBorder="1" applyAlignment="1">
      <alignment horizontal="center" vertical="center"/>
    </xf>
    <xf numFmtId="0" fontId="40" fillId="0" borderId="0" xfId="0" applyFont="1"/>
    <xf numFmtId="0" fontId="1" fillId="11" borderId="9" xfId="0" applyFont="1" applyFill="1" applyBorder="1" applyAlignment="1">
      <alignment horizontal="center" vertical="center" wrapText="1"/>
    </xf>
    <xf numFmtId="0" fontId="0" fillId="8" borderId="9" xfId="0" applyFill="1" applyBorder="1" applyAlignment="1">
      <alignment horizontal="center" vertical="center"/>
    </xf>
    <xf numFmtId="0" fontId="4" fillId="9" borderId="6" xfId="0" quotePrefix="1" applyFont="1" applyFill="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3" fillId="0" borderId="3" xfId="0" applyFont="1" applyBorder="1" applyAlignment="1">
      <alignment horizontal="right" vertical="center"/>
    </xf>
    <xf numFmtId="0" fontId="3" fillId="0" borderId="1" xfId="0" applyFont="1" applyBorder="1" applyAlignment="1">
      <alignment horizontal="right" vertical="center"/>
    </xf>
    <xf numFmtId="0" fontId="0" fillId="11" borderId="7" xfId="0" applyFill="1" applyBorder="1"/>
    <xf numFmtId="0" fontId="11" fillId="11" borderId="6" xfId="0" applyFont="1" applyFill="1" applyBorder="1"/>
    <xf numFmtId="0" fontId="0" fillId="12" borderId="30" xfId="0" applyFill="1" applyBorder="1"/>
    <xf numFmtId="0" fontId="13" fillId="11" borderId="8" xfId="0" applyFont="1" applyFill="1" applyBorder="1" applyAlignment="1">
      <alignment horizontal="center" vertical="center"/>
    </xf>
    <xf numFmtId="0" fontId="13" fillId="11" borderId="9" xfId="0" applyFont="1" applyFill="1" applyBorder="1" applyAlignment="1">
      <alignment horizontal="center" vertical="center"/>
    </xf>
    <xf numFmtId="0" fontId="45" fillId="16" borderId="28" xfId="0" applyFont="1" applyFill="1" applyBorder="1" applyAlignment="1">
      <alignment vertical="center" wrapText="1"/>
    </xf>
    <xf numFmtId="0" fontId="45" fillId="16" borderId="29" xfId="0" applyFont="1" applyFill="1" applyBorder="1" applyAlignment="1">
      <alignment vertical="center" wrapText="1"/>
    </xf>
    <xf numFmtId="0" fontId="0" fillId="0" borderId="11" xfId="0" applyBorder="1" applyAlignment="1">
      <alignment horizontal="center" vertical="center" wrapText="1"/>
    </xf>
    <xf numFmtId="0" fontId="46" fillId="0" borderId="0" xfId="0" applyFont="1" applyAlignment="1">
      <alignment horizontal="center" vertical="center"/>
    </xf>
    <xf numFmtId="0" fontId="5" fillId="5" borderId="9" xfId="0" applyFont="1" applyFill="1" applyBorder="1" applyAlignment="1">
      <alignment horizontal="center" vertical="center"/>
    </xf>
    <xf numFmtId="0" fontId="0" fillId="9" borderId="37" xfId="0" applyFill="1" applyBorder="1"/>
    <xf numFmtId="0" fontId="0" fillId="3" borderId="3" xfId="0" applyFill="1" applyBorder="1" applyAlignment="1">
      <alignment horizontal="center" vertical="center"/>
    </xf>
    <xf numFmtId="0" fontId="0" fillId="3" borderId="0" xfId="0" applyFill="1" applyAlignment="1">
      <alignment horizontal="center" vertical="center"/>
    </xf>
    <xf numFmtId="0" fontId="0" fillId="0" borderId="3" xfId="0" applyBorder="1" applyAlignment="1">
      <alignment horizontal="center" vertical="center"/>
    </xf>
    <xf numFmtId="0" fontId="5" fillId="9" borderId="19" xfId="0" applyFont="1" applyFill="1" applyBorder="1" applyAlignment="1">
      <alignment horizontal="center" vertical="center"/>
    </xf>
    <xf numFmtId="0" fontId="1" fillId="3" borderId="19" xfId="0" applyFont="1" applyFill="1" applyBorder="1" applyAlignment="1">
      <alignment horizontal="center" vertical="center"/>
    </xf>
    <xf numFmtId="0" fontId="0" fillId="3" borderId="38" xfId="0" applyFill="1"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26" xfId="0" applyBorder="1" applyAlignment="1">
      <alignment horizontal="center" vertical="center"/>
    </xf>
    <xf numFmtId="0" fontId="0" fillId="3" borderId="5" xfId="0" applyFill="1"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3" borderId="7" xfId="0" applyFill="1" applyBorder="1"/>
    <xf numFmtId="0" fontId="0" fillId="3" borderId="7" xfId="0" applyFill="1" applyBorder="1" applyAlignment="1">
      <alignment horizontal="center" vertical="center"/>
    </xf>
    <xf numFmtId="0" fontId="0" fillId="0" borderId="7" xfId="0" applyBorder="1"/>
    <xf numFmtId="0" fontId="0" fillId="0" borderId="7" xfId="0" applyBorder="1" applyAlignment="1">
      <alignment horizontal="center" vertical="center"/>
    </xf>
    <xf numFmtId="0" fontId="0" fillId="0" borderId="8" xfId="0" applyBorder="1" applyAlignment="1">
      <alignment horizontal="center" vertical="center"/>
    </xf>
    <xf numFmtId="0" fontId="4" fillId="12" borderId="10" xfId="0" applyFont="1" applyFill="1" applyBorder="1"/>
    <xf numFmtId="0" fontId="1" fillId="21" borderId="6" xfId="0" applyFont="1" applyFill="1" applyBorder="1" applyAlignment="1">
      <alignment horizontal="right" vertical="center"/>
    </xf>
    <xf numFmtId="0" fontId="3" fillId="21" borderId="8" xfId="0" applyFont="1" applyFill="1" applyBorder="1" applyAlignment="1">
      <alignment horizontal="right" vertical="center"/>
    </xf>
    <xf numFmtId="0" fontId="40" fillId="0" borderId="0" xfId="0" applyFont="1" applyAlignment="1">
      <alignment vertical="center"/>
    </xf>
    <xf numFmtId="0" fontId="8" fillId="7" borderId="0" xfId="0" applyFont="1" applyFill="1" applyAlignment="1">
      <alignment horizontal="center" vertical="center" wrapText="1"/>
    </xf>
    <xf numFmtId="0" fontId="9" fillId="14" borderId="30" xfId="0" applyFont="1" applyFill="1" applyBorder="1"/>
    <xf numFmtId="0" fontId="9" fillId="14" borderId="19" xfId="0" applyFont="1" applyFill="1" applyBorder="1"/>
    <xf numFmtId="0" fontId="9" fillId="14" borderId="20" xfId="0" applyFont="1" applyFill="1" applyBorder="1"/>
    <xf numFmtId="0" fontId="51" fillId="14" borderId="19" xfId="0" applyFont="1" applyFill="1" applyBorder="1"/>
    <xf numFmtId="0" fontId="9" fillId="22" borderId="9" xfId="0" applyFont="1" applyFill="1" applyBorder="1" applyAlignment="1">
      <alignment wrapText="1"/>
    </xf>
    <xf numFmtId="0" fontId="0" fillId="0" borderId="0" xfId="0" applyAlignment="1">
      <alignment horizontal="right"/>
    </xf>
    <xf numFmtId="0" fontId="0" fillId="12" borderId="30" xfId="0" applyFill="1" applyBorder="1" applyAlignment="1">
      <alignment horizontal="center" vertical="center"/>
    </xf>
    <xf numFmtId="0" fontId="0" fillId="12" borderId="20" xfId="0" applyFill="1" applyBorder="1" applyAlignment="1">
      <alignment horizontal="center" vertical="center"/>
    </xf>
    <xf numFmtId="0" fontId="3" fillId="0" borderId="2" xfId="0" applyFont="1" applyBorder="1" applyAlignment="1">
      <alignment horizontal="right" vertical="center"/>
    </xf>
    <xf numFmtId="0" fontId="1" fillId="3" borderId="30" xfId="0" applyFont="1" applyFill="1" applyBorder="1" applyAlignment="1">
      <alignment horizontal="center" vertical="center"/>
    </xf>
    <xf numFmtId="0" fontId="1" fillId="12" borderId="6" xfId="0" applyFont="1" applyFill="1" applyBorder="1"/>
    <xf numFmtId="0" fontId="0" fillId="3" borderId="6" xfId="0" applyFill="1" applyBorder="1"/>
    <xf numFmtId="0" fontId="13" fillId="0" borderId="39" xfId="0" applyFont="1" applyBorder="1"/>
    <xf numFmtId="0" fontId="38" fillId="9" borderId="9" xfId="0" applyFont="1" applyFill="1" applyBorder="1" applyAlignment="1">
      <alignment horizontal="center" vertical="center"/>
    </xf>
    <xf numFmtId="0" fontId="8" fillId="22" borderId="9" xfId="0" applyFont="1" applyFill="1" applyBorder="1" applyAlignment="1">
      <alignment horizontal="center" vertical="center" wrapText="1"/>
    </xf>
    <xf numFmtId="0" fontId="13" fillId="10" borderId="2" xfId="0" applyFont="1" applyFill="1" applyBorder="1"/>
    <xf numFmtId="0" fontId="13" fillId="10" borderId="3" xfId="0" applyFont="1" applyFill="1" applyBorder="1"/>
    <xf numFmtId="0" fontId="0" fillId="10" borderId="0" xfId="0" applyFill="1" applyAlignment="1">
      <alignment horizontal="center" vertical="center"/>
    </xf>
    <xf numFmtId="0" fontId="0" fillId="3" borderId="24" xfId="0" applyFill="1" applyBorder="1" applyAlignment="1">
      <alignment horizontal="center" vertical="center"/>
    </xf>
    <xf numFmtId="0" fontId="0" fillId="0" borderId="2" xfId="0" applyBorder="1" applyAlignment="1">
      <alignment horizontal="center" vertical="center"/>
    </xf>
    <xf numFmtId="0" fontId="0" fillId="4" borderId="24" xfId="0" applyFill="1" applyBorder="1" applyAlignment="1">
      <alignment horizontal="center" vertical="center"/>
    </xf>
    <xf numFmtId="0" fontId="0" fillId="3" borderId="26" xfId="0" applyFill="1" applyBorder="1" applyAlignment="1">
      <alignment horizontal="center" vertical="center"/>
    </xf>
    <xf numFmtId="0" fontId="0" fillId="4" borderId="26" xfId="0" applyFill="1" applyBorder="1" applyAlignment="1">
      <alignment horizontal="center" vertical="center"/>
    </xf>
    <xf numFmtId="0" fontId="0" fillId="3" borderId="14" xfId="0" applyFill="1" applyBorder="1" applyAlignment="1">
      <alignment horizontal="center" vertical="center"/>
    </xf>
    <xf numFmtId="0" fontId="0" fillId="4" borderId="27" xfId="0" applyFill="1" applyBorder="1" applyAlignment="1">
      <alignment horizontal="center" vertical="center"/>
    </xf>
    <xf numFmtId="0" fontId="0" fillId="0" borderId="27" xfId="0" applyBorder="1" applyAlignment="1">
      <alignment horizontal="center" vertical="center"/>
    </xf>
    <xf numFmtId="0" fontId="0" fillId="3" borderId="8" xfId="0" applyFill="1" applyBorder="1" applyAlignment="1">
      <alignment horizontal="center" vertical="center"/>
    </xf>
    <xf numFmtId="0" fontId="0" fillId="0" borderId="6" xfId="0" applyBorder="1" applyAlignment="1">
      <alignment horizontal="center" vertical="center"/>
    </xf>
    <xf numFmtId="0" fontId="0" fillId="4" borderId="15" xfId="0" applyFill="1" applyBorder="1" applyAlignment="1">
      <alignment horizontal="center" vertical="center"/>
    </xf>
    <xf numFmtId="0" fontId="0" fillId="4" borderId="16" xfId="0" applyFill="1" applyBorder="1" applyAlignment="1">
      <alignment horizontal="center" vertical="center"/>
    </xf>
    <xf numFmtId="0" fontId="0" fillId="0" borderId="15" xfId="0" applyBorder="1" applyAlignment="1">
      <alignment horizontal="center" vertical="center"/>
    </xf>
    <xf numFmtId="0" fontId="0" fillId="4" borderId="38" xfId="0" applyFill="1" applyBorder="1" applyAlignment="1">
      <alignment horizontal="center" vertical="center"/>
    </xf>
    <xf numFmtId="0" fontId="0" fillId="4" borderId="3" xfId="0" applyFill="1" applyBorder="1" applyAlignment="1">
      <alignment horizontal="center" vertical="center"/>
    </xf>
    <xf numFmtId="0" fontId="0" fillId="4" borderId="5" xfId="0" applyFill="1" applyBorder="1" applyAlignment="1">
      <alignment horizontal="center" vertical="center"/>
    </xf>
    <xf numFmtId="0" fontId="0" fillId="4" borderId="7" xfId="0" applyFill="1" applyBorder="1" applyAlignment="1">
      <alignment horizontal="center" vertical="center"/>
    </xf>
    <xf numFmtId="0" fontId="0" fillId="4" borderId="0" xfId="0" applyFill="1" applyAlignment="1">
      <alignment horizontal="center" vertical="center"/>
    </xf>
    <xf numFmtId="0" fontId="0" fillId="9" borderId="35" xfId="0" applyFill="1" applyBorder="1"/>
    <xf numFmtId="0" fontId="0" fillId="9" borderId="25" xfId="0" applyFill="1" applyBorder="1"/>
    <xf numFmtId="0" fontId="0" fillId="9" borderId="15" xfId="0" applyFill="1" applyBorder="1"/>
    <xf numFmtId="0" fontId="0" fillId="3" borderId="40" xfId="0" applyFill="1" applyBorder="1"/>
    <xf numFmtId="0" fontId="0" fillId="3" borderId="41" xfId="0" applyFill="1" applyBorder="1"/>
    <xf numFmtId="0" fontId="0" fillId="3" borderId="20" xfId="0" applyFill="1" applyBorder="1"/>
    <xf numFmtId="0" fontId="0" fillId="3" borderId="42" xfId="0" applyFill="1" applyBorder="1"/>
    <xf numFmtId="0" fontId="0" fillId="0" borderId="40" xfId="0" applyBorder="1" applyAlignment="1">
      <alignment horizontal="center" vertical="center"/>
    </xf>
    <xf numFmtId="0" fontId="0" fillId="0" borderId="42" xfId="0" applyBorder="1" applyAlignment="1">
      <alignment horizontal="center" vertical="center"/>
    </xf>
    <xf numFmtId="0" fontId="0" fillId="0" borderId="41" xfId="0" applyBorder="1" applyAlignment="1">
      <alignment horizontal="center" vertical="center"/>
    </xf>
    <xf numFmtId="0" fontId="0" fillId="4" borderId="40" xfId="0" applyFill="1" applyBorder="1" applyAlignment="1">
      <alignment horizontal="center" vertical="center"/>
    </xf>
    <xf numFmtId="0" fontId="0" fillId="4" borderId="42" xfId="0" applyFill="1" applyBorder="1" applyAlignment="1">
      <alignment horizontal="center" vertical="center"/>
    </xf>
    <xf numFmtId="0" fontId="0" fillId="4" borderId="41" xfId="0" applyFill="1" applyBorder="1" applyAlignment="1">
      <alignment horizontal="center" vertical="center"/>
    </xf>
    <xf numFmtId="0" fontId="0" fillId="4" borderId="20" xfId="0" applyFill="1" applyBorder="1" applyAlignment="1">
      <alignment horizontal="center" vertical="center"/>
    </xf>
    <xf numFmtId="0" fontId="0" fillId="0" borderId="40" xfId="0" applyBorder="1"/>
    <xf numFmtId="0" fontId="0" fillId="0" borderId="41" xfId="0" applyBorder="1"/>
    <xf numFmtId="0" fontId="52" fillId="20" borderId="0" xfId="1" applyFont="1" applyFill="1" applyAlignment="1">
      <alignment horizontal="center" vertical="center"/>
    </xf>
    <xf numFmtId="0" fontId="15" fillId="11" borderId="34"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39" fillId="23" borderId="0" xfId="1" applyFill="1" applyAlignment="1">
      <alignment horizontal="center" vertical="center"/>
    </xf>
    <xf numFmtId="0" fontId="2" fillId="0" borderId="0" xfId="0" applyFont="1" applyAlignment="1">
      <alignment horizontal="center" vertical="center"/>
    </xf>
    <xf numFmtId="0" fontId="39" fillId="23" borderId="9" xfId="1" applyFill="1" applyBorder="1" applyAlignment="1">
      <alignment horizontal="center" vertical="center"/>
    </xf>
    <xf numFmtId="0" fontId="3" fillId="11" borderId="6" xfId="0" applyFont="1" applyFill="1" applyBorder="1" applyAlignment="1">
      <alignment horizontal="center" vertical="center"/>
    </xf>
    <xf numFmtId="0" fontId="3" fillId="11" borderId="8" xfId="0" applyFont="1" applyFill="1" applyBorder="1" applyAlignment="1">
      <alignment horizontal="center" vertical="center"/>
    </xf>
    <xf numFmtId="0" fontId="0" fillId="12" borderId="7" xfId="0" applyFill="1" applyBorder="1"/>
    <xf numFmtId="0" fontId="0" fillId="12" borderId="8" xfId="0" applyFill="1" applyBorder="1"/>
    <xf numFmtId="0" fontId="9" fillId="12" borderId="34" xfId="0" applyFont="1" applyFill="1" applyBorder="1"/>
    <xf numFmtId="0" fontId="0" fillId="12" borderId="33" xfId="0" applyFill="1" applyBorder="1"/>
    <xf numFmtId="0" fontId="38" fillId="12" borderId="9" xfId="0" applyFont="1" applyFill="1" applyBorder="1" applyAlignment="1">
      <alignment horizontal="center"/>
    </xf>
    <xf numFmtId="0" fontId="43" fillId="12" borderId="6" xfId="0" applyFont="1" applyFill="1" applyBorder="1" applyAlignment="1">
      <alignment horizontal="left" vertical="center"/>
    </xf>
    <xf numFmtId="0" fontId="23" fillId="12" borderId="6" xfId="0" applyFont="1" applyFill="1" applyBorder="1"/>
    <xf numFmtId="0" fontId="24" fillId="12" borderId="8" xfId="0" applyFont="1" applyFill="1" applyBorder="1"/>
    <xf numFmtId="0" fontId="54" fillId="0" borderId="0" xfId="0" applyFont="1"/>
    <xf numFmtId="0" fontId="38" fillId="0" borderId="0" xfId="0" applyFont="1"/>
    <xf numFmtId="0" fontId="8" fillId="12" borderId="6" xfId="0" applyFont="1" applyFill="1" applyBorder="1" applyAlignment="1">
      <alignment horizontal="left" vertical="center"/>
    </xf>
    <xf numFmtId="0" fontId="41" fillId="11" borderId="30" xfId="0" applyFont="1" applyFill="1" applyBorder="1" applyAlignment="1">
      <alignment horizontal="center" vertical="center"/>
    </xf>
    <xf numFmtId="0" fontId="41" fillId="11" borderId="20" xfId="0" applyFont="1" applyFill="1" applyBorder="1" applyAlignment="1">
      <alignment horizontal="center" vertical="center"/>
    </xf>
    <xf numFmtId="0" fontId="22" fillId="11" borderId="10" xfId="0" applyFont="1" applyFill="1" applyBorder="1" applyAlignment="1">
      <alignment horizontal="center" vertical="center"/>
    </xf>
    <xf numFmtId="0" fontId="22" fillId="11" borderId="12" xfId="0" applyFont="1" applyFill="1" applyBorder="1" applyAlignment="1">
      <alignment vertical="center"/>
    </xf>
    <xf numFmtId="0" fontId="22" fillId="11" borderId="13" xfId="0" applyFont="1" applyFill="1" applyBorder="1" applyAlignment="1">
      <alignment horizontal="center" vertical="center"/>
    </xf>
    <xf numFmtId="0" fontId="22" fillId="11" borderId="14" xfId="0" applyFont="1" applyFill="1" applyBorder="1" applyAlignment="1">
      <alignment vertical="center"/>
    </xf>
    <xf numFmtId="0" fontId="22" fillId="11" borderId="15" xfId="0" applyFont="1" applyFill="1" applyBorder="1" applyAlignment="1">
      <alignment horizontal="center" vertical="center"/>
    </xf>
    <xf numFmtId="0" fontId="22" fillId="11" borderId="16" xfId="0" applyFont="1" applyFill="1" applyBorder="1" applyAlignment="1">
      <alignment vertical="center"/>
    </xf>
    <xf numFmtId="0" fontId="44" fillId="20" borderId="6" xfId="0" applyFont="1" applyFill="1" applyBorder="1"/>
    <xf numFmtId="0" fontId="0" fillId="20" borderId="8" xfId="0" applyFill="1" applyBorder="1"/>
    <xf numFmtId="0" fontId="38" fillId="12" borderId="6" xfId="0" applyFont="1" applyFill="1" applyBorder="1" applyAlignment="1">
      <alignment horizontal="left" vertical="center"/>
    </xf>
    <xf numFmtId="0" fontId="9" fillId="0" borderId="0" xfId="0" applyFont="1" applyAlignment="1">
      <alignment horizontal="center"/>
    </xf>
    <xf numFmtId="0" fontId="9" fillId="7" borderId="19" xfId="0" applyFont="1" applyFill="1" applyBorder="1" applyAlignment="1">
      <alignment horizontal="center"/>
    </xf>
    <xf numFmtId="0" fontId="9" fillId="11" borderId="19" xfId="0" applyFont="1" applyFill="1" applyBorder="1" applyAlignment="1">
      <alignment horizontal="center"/>
    </xf>
    <xf numFmtId="0" fontId="9" fillId="8" borderId="9" xfId="0" applyFont="1" applyFill="1" applyBorder="1" applyAlignment="1">
      <alignment horizontal="center"/>
    </xf>
    <xf numFmtId="0" fontId="0" fillId="15" borderId="19" xfId="0" applyFill="1" applyBorder="1" applyAlignment="1">
      <alignment horizontal="center" vertical="center"/>
    </xf>
    <xf numFmtId="164" fontId="0" fillId="15" borderId="19" xfId="0" applyNumberFormat="1" applyFill="1" applyBorder="1" applyAlignment="1">
      <alignment horizontal="center" vertical="center"/>
    </xf>
    <xf numFmtId="164" fontId="0" fillId="15" borderId="21" xfId="0" applyNumberFormat="1" applyFill="1" applyBorder="1" applyAlignment="1">
      <alignment horizontal="center" vertical="center"/>
    </xf>
    <xf numFmtId="164" fontId="0" fillId="15" borderId="9" xfId="0" applyNumberFormat="1" applyFill="1" applyBorder="1" applyAlignment="1">
      <alignment horizontal="center" vertical="center"/>
    </xf>
    <xf numFmtId="0" fontId="44" fillId="12" borderId="6" xfId="0" applyFont="1" applyFill="1" applyBorder="1"/>
    <xf numFmtId="0" fontId="2" fillId="11" borderId="34" xfId="0" applyFont="1" applyFill="1" applyBorder="1" applyAlignment="1">
      <alignment horizontal="center" vertical="center"/>
    </xf>
    <xf numFmtId="0" fontId="2" fillId="11" borderId="33" xfId="0" applyFont="1" applyFill="1" applyBorder="1" applyAlignment="1">
      <alignment horizontal="center" vertical="center"/>
    </xf>
    <xf numFmtId="0" fontId="0" fillId="0" borderId="9" xfId="0" applyBorder="1"/>
    <xf numFmtId="0" fontId="8" fillId="12" borderId="9" xfId="0" applyFont="1" applyFill="1" applyBorder="1" applyAlignment="1">
      <alignment vertical="top"/>
    </xf>
    <xf numFmtId="0" fontId="0" fillId="12" borderId="4" xfId="0" applyFill="1" applyBorder="1" applyAlignment="1">
      <alignment wrapText="1"/>
    </xf>
    <xf numFmtId="0" fontId="0" fillId="12" borderId="17" xfId="0" applyFill="1" applyBorder="1" applyAlignment="1">
      <alignment wrapText="1"/>
    </xf>
    <xf numFmtId="0" fontId="8" fillId="12" borderId="9" xfId="0" applyFont="1" applyFill="1" applyBorder="1" applyAlignment="1">
      <alignment vertical="top" wrapText="1"/>
    </xf>
    <xf numFmtId="0" fontId="55" fillId="0" borderId="0" xfId="0" applyFont="1"/>
    <xf numFmtId="0" fontId="40" fillId="0" borderId="0" xfId="0" applyFont="1" applyAlignment="1">
      <alignment vertical="center" wrapText="1"/>
    </xf>
    <xf numFmtId="0" fontId="56" fillId="0" borderId="0" xfId="0" applyFont="1" applyAlignment="1">
      <alignment vertical="center"/>
    </xf>
    <xf numFmtId="0" fontId="53" fillId="23" borderId="9" xfId="1" applyFont="1" applyFill="1" applyBorder="1" applyAlignment="1">
      <alignment horizontal="center" vertical="center"/>
    </xf>
    <xf numFmtId="0" fontId="43" fillId="11" borderId="9" xfId="0" applyFont="1" applyFill="1" applyBorder="1" applyAlignment="1">
      <alignment vertical="center"/>
    </xf>
    <xf numFmtId="0" fontId="43" fillId="17" borderId="0" xfId="0" applyFont="1" applyFill="1"/>
    <xf numFmtId="0" fontId="10" fillId="0" borderId="0" xfId="0" applyFont="1" applyAlignment="1">
      <alignment horizontal="left" vertical="center"/>
    </xf>
    <xf numFmtId="0" fontId="46" fillId="17" borderId="0" xfId="0" applyFont="1" applyFill="1" applyAlignment="1">
      <alignment horizontal="center"/>
    </xf>
    <xf numFmtId="0" fontId="57" fillId="0" borderId="0" xfId="1" applyFont="1" applyAlignment="1">
      <alignment horizontal="center" vertical="center"/>
    </xf>
    <xf numFmtId="0" fontId="0" fillId="0" borderId="34" xfId="0" applyBorder="1"/>
    <xf numFmtId="0" fontId="11" fillId="7" borderId="9" xfId="0" applyFont="1" applyFill="1" applyBorder="1" applyAlignment="1">
      <alignment horizontal="center" vertical="center"/>
    </xf>
    <xf numFmtId="0" fontId="38" fillId="15" borderId="9" xfId="0" applyFont="1" applyFill="1" applyBorder="1" applyAlignment="1">
      <alignment horizontal="center" vertical="center"/>
    </xf>
    <xf numFmtId="0" fontId="8" fillId="9" borderId="9" xfId="0" applyFont="1" applyFill="1" applyBorder="1" applyAlignment="1">
      <alignment horizontal="center"/>
    </xf>
    <xf numFmtId="0" fontId="9" fillId="9" borderId="9" xfId="0" applyFont="1" applyFill="1" applyBorder="1" applyAlignment="1">
      <alignment vertical="center" wrapText="1"/>
    </xf>
    <xf numFmtId="0" fontId="40" fillId="0" borderId="0" xfId="0" applyFont="1" applyAlignment="1">
      <alignment horizontal="left" vertical="center" wrapText="1"/>
    </xf>
    <xf numFmtId="0" fontId="8" fillId="9" borderId="9" xfId="0" applyFont="1" applyFill="1" applyBorder="1" applyAlignment="1">
      <alignment horizontal="center" vertical="center"/>
    </xf>
    <xf numFmtId="0" fontId="58" fillId="11" borderId="6" xfId="0" applyFont="1" applyFill="1" applyBorder="1" applyAlignment="1">
      <alignment horizontal="left" vertical="center"/>
    </xf>
    <xf numFmtId="0" fontId="0" fillId="15" borderId="7" xfId="0" applyFill="1" applyBorder="1"/>
    <xf numFmtId="0" fontId="0" fillId="15" borderId="8" xfId="0" applyFill="1" applyBorder="1"/>
    <xf numFmtId="0" fontId="3" fillId="8" borderId="9" xfId="0" applyFont="1" applyFill="1" applyBorder="1" applyAlignment="1">
      <alignment horizontal="center" vertical="center" wrapText="1"/>
    </xf>
    <xf numFmtId="0" fontId="1" fillId="12" borderId="7" xfId="0" applyFont="1" applyFill="1" applyBorder="1"/>
    <xf numFmtId="0" fontId="1" fillId="12" borderId="8" xfId="0" applyFont="1" applyFill="1" applyBorder="1"/>
    <xf numFmtId="0" fontId="8" fillId="7" borderId="6" xfId="0" applyFont="1" applyFill="1" applyBorder="1"/>
    <xf numFmtId="0" fontId="1" fillId="7" borderId="7" xfId="0" applyFont="1" applyFill="1" applyBorder="1"/>
    <xf numFmtId="0" fontId="1" fillId="7" borderId="8" xfId="0" applyFont="1" applyFill="1" applyBorder="1"/>
    <xf numFmtId="0" fontId="0" fillId="7" borderId="8" xfId="0" applyFill="1" applyBorder="1"/>
    <xf numFmtId="0" fontId="13" fillId="0" borderId="0" xfId="0" applyFont="1" applyAlignment="1">
      <alignment horizontal="left"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8" borderId="9" xfId="0" applyFill="1" applyBorder="1"/>
    <xf numFmtId="0" fontId="39" fillId="0" borderId="0" xfId="1" applyAlignment="1">
      <alignment vertical="center"/>
    </xf>
    <xf numFmtId="0" fontId="1" fillId="8" borderId="9" xfId="0" applyFont="1" applyFill="1" applyBorder="1"/>
    <xf numFmtId="0" fontId="0" fillId="12" borderId="19" xfId="0" applyFill="1" applyBorder="1" applyAlignment="1">
      <alignment horizontal="center" vertical="center"/>
    </xf>
    <xf numFmtId="0" fontId="43" fillId="12" borderId="6" xfId="0" applyFont="1" applyFill="1" applyBorder="1"/>
    <xf numFmtId="0" fontId="59" fillId="15" borderId="9" xfId="0" applyFont="1" applyFill="1" applyBorder="1" applyAlignment="1">
      <alignment horizontal="left" vertical="center"/>
    </xf>
    <xf numFmtId="0" fontId="11" fillId="7" borderId="6" xfId="0" applyFont="1" applyFill="1" applyBorder="1" applyAlignment="1">
      <alignment horizontal="left" vertical="center"/>
    </xf>
    <xf numFmtId="0" fontId="0" fillId="7" borderId="7" xfId="0" applyFill="1" applyBorder="1"/>
    <xf numFmtId="0" fontId="52" fillId="0" borderId="0" xfId="1" applyFont="1" applyAlignment="1">
      <alignment horizontal="center" vertical="center"/>
    </xf>
    <xf numFmtId="0" fontId="11" fillId="0" borderId="0" xfId="0" applyFont="1" applyAlignment="1">
      <alignment horizontal="center" vertical="center" wrapText="1"/>
    </xf>
    <xf numFmtId="0" fontId="10" fillId="15" borderId="30" xfId="0" applyFont="1" applyFill="1" applyBorder="1" applyAlignment="1">
      <alignment horizontal="center" vertical="center"/>
    </xf>
    <xf numFmtId="0" fontId="52" fillId="15" borderId="19" xfId="1" applyFont="1" applyFill="1" applyBorder="1" applyAlignment="1">
      <alignment horizontal="center" vertical="center"/>
    </xf>
    <xf numFmtId="0" fontId="52" fillId="15" borderId="20" xfId="1" applyFont="1" applyFill="1" applyBorder="1" applyAlignment="1">
      <alignment horizontal="center" vertical="center"/>
    </xf>
    <xf numFmtId="0" fontId="52" fillId="22" borderId="9" xfId="1" applyFont="1" applyFill="1" applyBorder="1" applyAlignment="1">
      <alignment horizontal="center" vertical="center" wrapText="1"/>
    </xf>
    <xf numFmtId="0" fontId="9" fillId="0" borderId="0" xfId="0" quotePrefix="1" applyFont="1" applyAlignment="1">
      <alignment horizontal="center" vertical="center"/>
    </xf>
    <xf numFmtId="0" fontId="8" fillId="0" borderId="0" xfId="0" applyFont="1"/>
    <xf numFmtId="0" fontId="9" fillId="13" borderId="30" xfId="0" applyFont="1" applyFill="1" applyBorder="1" applyAlignment="1">
      <alignment horizontal="center" vertical="center"/>
    </xf>
    <xf numFmtId="0" fontId="9" fillId="13" borderId="19" xfId="0" applyFont="1" applyFill="1" applyBorder="1" applyAlignment="1">
      <alignment horizontal="center" vertical="center"/>
    </xf>
    <xf numFmtId="0" fontId="9" fillId="13" borderId="20" xfId="0" applyFont="1" applyFill="1" applyBorder="1" applyAlignment="1">
      <alignment horizontal="center" vertical="center"/>
    </xf>
    <xf numFmtId="0" fontId="6" fillId="7" borderId="0" xfId="0" applyFont="1" applyFill="1" applyAlignment="1">
      <alignment horizontal="center"/>
    </xf>
    <xf numFmtId="0" fontId="6" fillId="8" borderId="0" xfId="0" applyFont="1" applyFill="1" applyAlignment="1">
      <alignment horizontal="center"/>
    </xf>
    <xf numFmtId="0" fontId="0" fillId="0" borderId="0" xfId="0" applyAlignment="1">
      <alignment wrapText="1"/>
    </xf>
    <xf numFmtId="0" fontId="10" fillId="11" borderId="6" xfId="0" applyFont="1" applyFill="1" applyBorder="1" applyAlignment="1">
      <alignment horizontal="center"/>
    </xf>
    <xf numFmtId="0" fontId="10" fillId="11" borderId="7" xfId="0" applyFont="1" applyFill="1" applyBorder="1" applyAlignment="1">
      <alignment horizontal="center"/>
    </xf>
    <xf numFmtId="0" fontId="10" fillId="11" borderId="8" xfId="0" applyFont="1" applyFill="1" applyBorder="1" applyAlignment="1">
      <alignment horizontal="center"/>
    </xf>
    <xf numFmtId="0" fontId="4" fillId="3" borderId="6" xfId="0" applyFont="1" applyFill="1" applyBorder="1" applyAlignment="1">
      <alignment horizontal="center" vertical="center"/>
    </xf>
    <xf numFmtId="0" fontId="4" fillId="3" borderId="8" xfId="0" applyFont="1" applyFill="1" applyBorder="1" applyAlignment="1">
      <alignment horizontal="center" vertical="center"/>
    </xf>
    <xf numFmtId="0" fontId="4" fillId="2" borderId="7"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8" xfId="0" applyFont="1" applyFill="1" applyBorder="1" applyAlignment="1">
      <alignment horizontal="center" vertical="center"/>
    </xf>
    <xf numFmtId="0" fontId="4" fillId="2" borderId="8" xfId="0" applyFont="1" applyFill="1" applyBorder="1" applyAlignment="1">
      <alignment horizontal="center" vertical="center"/>
    </xf>
    <xf numFmtId="0" fontId="0" fillId="20" borderId="6" xfId="0" applyFill="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0" xfId="0" applyAlignment="1">
      <alignment horizontal="center" wrapText="1"/>
    </xf>
    <xf numFmtId="0" fontId="0" fillId="0" borderId="5" xfId="0" applyBorder="1" applyAlignment="1">
      <alignment horizontal="center" wrapText="1"/>
    </xf>
    <xf numFmtId="0" fontId="9" fillId="17" borderId="0" xfId="0" applyFont="1" applyFill="1" applyAlignment="1">
      <alignment horizontal="left" vertical="center" wrapText="1"/>
    </xf>
    <xf numFmtId="0" fontId="9" fillId="0" borderId="0" xfId="0" applyFont="1" applyAlignment="1">
      <alignment horizontal="left" vertical="center" wrapText="1"/>
    </xf>
    <xf numFmtId="0" fontId="0" fillId="20" borderId="6" xfId="0" applyFill="1" applyBorder="1" applyAlignment="1">
      <alignment horizontal="left" vertical="top" wrapText="1"/>
    </xf>
    <xf numFmtId="0" fontId="0" fillId="0" borderId="7" xfId="0" applyBorder="1" applyAlignment="1">
      <alignment horizontal="left" vertical="top"/>
    </xf>
    <xf numFmtId="0" fontId="0" fillId="0" borderId="8" xfId="0" applyBorder="1" applyAlignment="1">
      <alignment horizontal="left" vertical="top"/>
    </xf>
    <xf numFmtId="0" fontId="44" fillId="20" borderId="6" xfId="0" applyFont="1" applyFill="1" applyBorder="1" applyAlignment="1">
      <alignment horizontal="center" vertical="center"/>
    </xf>
    <xf numFmtId="0" fontId="44" fillId="20" borderId="8" xfId="0" applyFont="1" applyFill="1" applyBorder="1" applyAlignment="1">
      <alignment horizontal="center" vertical="center"/>
    </xf>
    <xf numFmtId="0" fontId="31" fillId="0" borderId="0" xfId="0" applyFont="1" applyAlignment="1">
      <alignment horizontal="justify" vertical="center"/>
    </xf>
    <xf numFmtId="0" fontId="32" fillId="0" borderId="0" xfId="0" applyFont="1"/>
    <xf numFmtId="0" fontId="0" fillId="0" borderId="5" xfId="0" applyBorder="1" applyAlignment="1">
      <alignment wrapText="1"/>
    </xf>
    <xf numFmtId="0" fontId="9" fillId="11" borderId="6" xfId="0" applyFont="1" applyFill="1" applyBorder="1" applyAlignment="1">
      <alignment horizontal="center"/>
    </xf>
    <xf numFmtId="0" fontId="9" fillId="11" borderId="7" xfId="0" applyFont="1" applyFill="1" applyBorder="1" applyAlignment="1">
      <alignment horizontal="center"/>
    </xf>
    <xf numFmtId="0" fontId="9" fillId="11" borderId="8" xfId="0" applyFont="1" applyFill="1" applyBorder="1" applyAlignment="1">
      <alignment horizont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41" fillId="11" borderId="30" xfId="0" applyFont="1" applyFill="1" applyBorder="1" applyAlignment="1">
      <alignment horizontal="center" vertical="center"/>
    </xf>
    <xf numFmtId="0" fontId="0" fillId="0" borderId="20" xfId="0" applyBorder="1"/>
    <xf numFmtId="0" fontId="0" fillId="0" borderId="0" xfId="0" applyAlignment="1">
      <alignment horizontal="right" vertical="center" wrapText="1"/>
    </xf>
    <xf numFmtId="0" fontId="0" fillId="0" borderId="0" xfId="0" applyAlignment="1">
      <alignment horizontal="right"/>
    </xf>
    <xf numFmtId="0" fontId="38" fillId="12" borderId="6" xfId="0" applyFont="1" applyFill="1" applyBorder="1" applyAlignment="1">
      <alignment horizontal="center" vertical="center"/>
    </xf>
    <xf numFmtId="0" fontId="38" fillId="12" borderId="7" xfId="0" applyFont="1" applyFill="1" applyBorder="1" applyAlignment="1">
      <alignment horizontal="center" vertical="center"/>
    </xf>
    <xf numFmtId="0" fontId="38" fillId="12" borderId="8" xfId="0" applyFont="1" applyFill="1" applyBorder="1" applyAlignment="1">
      <alignment horizontal="center" vertical="center"/>
    </xf>
    <xf numFmtId="0" fontId="13" fillId="0" borderId="0" xfId="0" applyFont="1" applyAlignment="1">
      <alignment wrapText="1"/>
    </xf>
    <xf numFmtId="0" fontId="13" fillId="0" borderId="5" xfId="0" applyFont="1" applyBorder="1" applyAlignment="1">
      <alignment horizontal="center" vertical="center" wrapText="1"/>
    </xf>
    <xf numFmtId="0" fontId="2" fillId="0" borderId="7" xfId="0" applyFont="1" applyBorder="1" applyAlignment="1">
      <alignment horizontal="center"/>
    </xf>
    <xf numFmtId="0" fontId="0" fillId="12" borderId="30" xfId="0" applyFill="1" applyBorder="1" applyAlignment="1">
      <alignment horizontal="center" vertical="center"/>
    </xf>
    <xf numFmtId="0" fontId="0" fillId="12" borderId="20" xfId="0" applyFill="1" applyBorder="1" applyAlignment="1">
      <alignment horizontal="center" vertical="center"/>
    </xf>
    <xf numFmtId="0" fontId="0" fillId="0" borderId="0" xfId="0"/>
    <xf numFmtId="0" fontId="0" fillId="0" borderId="5" xfId="0" applyBorder="1"/>
    <xf numFmtId="0" fontId="38" fillId="12" borderId="6" xfId="0" applyFont="1" applyFill="1" applyBorder="1" applyAlignment="1">
      <alignment horizontal="center"/>
    </xf>
    <xf numFmtId="0" fontId="38" fillId="12" borderId="8" xfId="0" applyFont="1" applyFill="1" applyBorder="1" applyAlignment="1">
      <alignment horizontal="center"/>
    </xf>
    <xf numFmtId="0" fontId="8" fillId="12" borderId="6" xfId="0" applyFont="1" applyFill="1" applyBorder="1" applyAlignment="1">
      <alignment horizontal="center"/>
    </xf>
    <xf numFmtId="0" fontId="8" fillId="12" borderId="8" xfId="0"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marker>
            <c:symbol val="none"/>
          </c:marker>
          <c:val>
            <c:numRef>
              <c:f>'SA3. Life''s Story Exercise'!$B$10:$B$28</c:f>
              <c:numCache>
                <c:formatCode>General</c:formatCode>
                <c:ptCount val="19"/>
                <c:pt idx="0">
                  <c:v>2</c:v>
                </c:pt>
                <c:pt idx="1">
                  <c:v>3</c:v>
                </c:pt>
                <c:pt idx="2">
                  <c:v>4</c:v>
                </c:pt>
                <c:pt idx="3">
                  <c:v>5</c:v>
                </c:pt>
                <c:pt idx="4">
                  <c:v>-4</c:v>
                </c:pt>
                <c:pt idx="5">
                  <c:v>-3</c:v>
                </c:pt>
                <c:pt idx="6">
                  <c:v>5</c:v>
                </c:pt>
                <c:pt idx="7">
                  <c:v>-4</c:v>
                </c:pt>
                <c:pt idx="8">
                  <c:v>3</c:v>
                </c:pt>
                <c:pt idx="9">
                  <c:v>-2</c:v>
                </c:pt>
                <c:pt idx="10">
                  <c:v>5</c:v>
                </c:pt>
                <c:pt idx="11">
                  <c:v>3</c:v>
                </c:pt>
                <c:pt idx="12">
                  <c:v>-4</c:v>
                </c:pt>
                <c:pt idx="13">
                  <c:v>-5</c:v>
                </c:pt>
                <c:pt idx="14">
                  <c:v>2</c:v>
                </c:pt>
                <c:pt idx="15">
                  <c:v>3</c:v>
                </c:pt>
                <c:pt idx="16">
                  <c:v>-1</c:v>
                </c:pt>
                <c:pt idx="17">
                  <c:v>5</c:v>
                </c:pt>
              </c:numCache>
            </c:numRef>
          </c:val>
          <c:smooth val="0"/>
          <c:extLst>
            <c:ext xmlns:c16="http://schemas.microsoft.com/office/drawing/2014/chart" uri="{C3380CC4-5D6E-409C-BE32-E72D297353CC}">
              <c16:uniqueId val="{00000000-210A-4E4A-A330-4B4FBD30E2EC}"/>
            </c:ext>
          </c:extLst>
        </c:ser>
        <c:dLbls>
          <c:showLegendKey val="0"/>
          <c:showVal val="0"/>
          <c:showCatName val="0"/>
          <c:showSerName val="0"/>
          <c:showPercent val="0"/>
          <c:showBubbleSize val="0"/>
        </c:dLbls>
        <c:smooth val="0"/>
        <c:axId val="160075136"/>
        <c:axId val="159786112"/>
      </c:lineChart>
      <c:catAx>
        <c:axId val="160075136"/>
        <c:scaling>
          <c:orientation val="minMax"/>
        </c:scaling>
        <c:delete val="0"/>
        <c:axPos val="b"/>
        <c:majorTickMark val="out"/>
        <c:minorTickMark val="none"/>
        <c:tickLblPos val="nextTo"/>
        <c:crossAx val="159786112"/>
        <c:crosses val="autoZero"/>
        <c:auto val="1"/>
        <c:lblAlgn val="ctr"/>
        <c:lblOffset val="100"/>
        <c:noMultiLvlLbl val="0"/>
      </c:catAx>
      <c:valAx>
        <c:axId val="159786112"/>
        <c:scaling>
          <c:orientation val="minMax"/>
        </c:scaling>
        <c:delete val="0"/>
        <c:axPos val="l"/>
        <c:majorGridlines/>
        <c:numFmt formatCode="General" sourceLinked="1"/>
        <c:majorTickMark val="out"/>
        <c:minorTickMark val="none"/>
        <c:tickLblPos val="nextTo"/>
        <c:crossAx val="160075136"/>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multiLvlStrRef>
              <c:f>'SA4. Figure Test'!$A$6:$B$19</c:f>
              <c:multiLvlStrCache>
                <c:ptCount val="14"/>
                <c:lvl>
                  <c:pt idx="1">
                    <c:v>Environment Active</c:v>
                  </c:pt>
                  <c:pt idx="2">
                    <c:v>Environment Passive</c:v>
                  </c:pt>
                  <c:pt idx="3">
                    <c:v>Sub-Total</c:v>
                  </c:pt>
                  <c:pt idx="5">
                    <c:v>People Affection</c:v>
                  </c:pt>
                  <c:pt idx="6">
                    <c:v>People Aggression</c:v>
                  </c:pt>
                  <c:pt idx="7">
                    <c:v>People Communication</c:v>
                  </c:pt>
                  <c:pt idx="8">
                    <c:v>People Dependence</c:v>
                  </c:pt>
                  <c:pt idx="9">
                    <c:v>People Direction</c:v>
                  </c:pt>
                  <c:pt idx="10">
                    <c:v>People Exhibition</c:v>
                  </c:pt>
                  <c:pt idx="11">
                    <c:v>Sub-Total</c:v>
                  </c:pt>
                  <c:pt idx="13">
                    <c:v>Grand Total</c:v>
                  </c:pt>
                </c:lvl>
                <c:lvl>
                  <c:pt idx="0">
                    <c:v>Environment</c:v>
                  </c:pt>
                  <c:pt idx="4">
                    <c:v>People</c:v>
                  </c:pt>
                  <c:pt idx="12">
                    <c:v>Other</c:v>
                  </c:pt>
                </c:lvl>
              </c:multiLvlStrCache>
            </c:multiLvlStrRef>
          </c:cat>
          <c:val>
            <c:numRef>
              <c:f>'SA4. Figure Test'!$C$6:$C$19</c:f>
              <c:numCache>
                <c:formatCode>General</c:formatCode>
                <c:ptCount val="14"/>
                <c:pt idx="1">
                  <c:v>2</c:v>
                </c:pt>
                <c:pt idx="2">
                  <c:v>4</c:v>
                </c:pt>
                <c:pt idx="3">
                  <c:v>6</c:v>
                </c:pt>
                <c:pt idx="5">
                  <c:v>2</c:v>
                </c:pt>
                <c:pt idx="6">
                  <c:v>3</c:v>
                </c:pt>
                <c:pt idx="7">
                  <c:v>2</c:v>
                </c:pt>
                <c:pt idx="8">
                  <c:v>1</c:v>
                </c:pt>
                <c:pt idx="9">
                  <c:v>2</c:v>
                </c:pt>
                <c:pt idx="10">
                  <c:v>3</c:v>
                </c:pt>
                <c:pt idx="11">
                  <c:v>13</c:v>
                </c:pt>
                <c:pt idx="13">
                  <c:v>19</c:v>
                </c:pt>
              </c:numCache>
            </c:numRef>
          </c:val>
          <c:extLst>
            <c:ext xmlns:c16="http://schemas.microsoft.com/office/drawing/2014/chart" uri="{C3380CC4-5D6E-409C-BE32-E72D297353CC}">
              <c16:uniqueId val="{00000000-C41C-449A-88E2-07F14E5C4044}"/>
            </c:ext>
          </c:extLst>
        </c:ser>
        <c:dLbls>
          <c:showLegendKey val="0"/>
          <c:showVal val="0"/>
          <c:showCatName val="0"/>
          <c:showSerName val="0"/>
          <c:showPercent val="0"/>
          <c:showBubbleSize val="0"/>
        </c:dLbls>
        <c:gapWidth val="150"/>
        <c:axId val="159802112"/>
        <c:axId val="159803648"/>
      </c:barChart>
      <c:catAx>
        <c:axId val="159802112"/>
        <c:scaling>
          <c:orientation val="minMax"/>
        </c:scaling>
        <c:delete val="0"/>
        <c:axPos val="b"/>
        <c:numFmt formatCode="General" sourceLinked="0"/>
        <c:majorTickMark val="out"/>
        <c:minorTickMark val="none"/>
        <c:tickLblPos val="nextTo"/>
        <c:crossAx val="159803648"/>
        <c:crosses val="autoZero"/>
        <c:auto val="1"/>
        <c:lblAlgn val="ctr"/>
        <c:lblOffset val="100"/>
        <c:noMultiLvlLbl val="0"/>
      </c:catAx>
      <c:valAx>
        <c:axId val="159803648"/>
        <c:scaling>
          <c:orientation val="minMax"/>
        </c:scaling>
        <c:delete val="0"/>
        <c:axPos val="l"/>
        <c:majorGridlines/>
        <c:numFmt formatCode="General" sourceLinked="1"/>
        <c:majorTickMark val="out"/>
        <c:minorTickMark val="none"/>
        <c:tickLblPos val="nextTo"/>
        <c:crossAx val="159802112"/>
        <c:crosses val="autoZero"/>
        <c:crossBetween val="between"/>
      </c:valAx>
    </c:plotArea>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0"/>
          <c:invertIfNegative val="0"/>
          <c:cat>
            <c:strRef>
              <c:f>'SA6. Career Concepts'!$A$8:$A$11</c:f>
              <c:strCache>
                <c:ptCount val="4"/>
                <c:pt idx="0">
                  <c:v>Linear</c:v>
                </c:pt>
                <c:pt idx="1">
                  <c:v>Technical Expert</c:v>
                </c:pt>
                <c:pt idx="2">
                  <c:v>Spiral</c:v>
                </c:pt>
                <c:pt idx="3">
                  <c:v>Transitory</c:v>
                </c:pt>
              </c:strCache>
            </c:strRef>
          </c:cat>
          <c:val>
            <c:numRef>
              <c:f>'SA6. Career Concepts'!$D$8:$D$11</c:f>
              <c:numCache>
                <c:formatCode>General</c:formatCode>
                <c:ptCount val="4"/>
                <c:pt idx="0">
                  <c:v>47</c:v>
                </c:pt>
                <c:pt idx="1">
                  <c:v>43</c:v>
                </c:pt>
                <c:pt idx="2">
                  <c:v>3</c:v>
                </c:pt>
                <c:pt idx="3">
                  <c:v>55</c:v>
                </c:pt>
              </c:numCache>
            </c:numRef>
          </c:val>
          <c:extLst>
            <c:ext xmlns:c16="http://schemas.microsoft.com/office/drawing/2014/chart" uri="{C3380CC4-5D6E-409C-BE32-E72D297353CC}">
              <c16:uniqueId val="{00000000-4A04-4AE6-81AA-7FFB141FC06E}"/>
            </c:ext>
          </c:extLst>
        </c:ser>
        <c:dLbls>
          <c:showLegendKey val="0"/>
          <c:showVal val="0"/>
          <c:showCatName val="0"/>
          <c:showSerName val="0"/>
          <c:showPercent val="0"/>
          <c:showBubbleSize val="0"/>
        </c:dLbls>
        <c:gapWidth val="150"/>
        <c:axId val="161191808"/>
        <c:axId val="161193344"/>
      </c:barChart>
      <c:catAx>
        <c:axId val="161191808"/>
        <c:scaling>
          <c:orientation val="minMax"/>
        </c:scaling>
        <c:delete val="0"/>
        <c:axPos val="b"/>
        <c:numFmt formatCode="General" sourceLinked="0"/>
        <c:majorTickMark val="out"/>
        <c:minorTickMark val="none"/>
        <c:tickLblPos val="nextTo"/>
        <c:crossAx val="161193344"/>
        <c:crosses val="autoZero"/>
        <c:auto val="1"/>
        <c:lblAlgn val="ctr"/>
        <c:lblOffset val="100"/>
        <c:noMultiLvlLbl val="0"/>
      </c:catAx>
      <c:valAx>
        <c:axId val="161193344"/>
        <c:scaling>
          <c:orientation val="minMax"/>
        </c:scaling>
        <c:delete val="0"/>
        <c:axPos val="l"/>
        <c:majorGridlines/>
        <c:numFmt formatCode="General" sourceLinked="1"/>
        <c:majorTickMark val="out"/>
        <c:minorTickMark val="none"/>
        <c:tickLblPos val="nextTo"/>
        <c:crossAx val="161191808"/>
        <c:crosses val="autoZero"/>
        <c:crossBetween val="between"/>
      </c:valAx>
    </c:plotArea>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invertIfNegative val="0"/>
          <c:cat>
            <c:numRef>
              <c:f>'SA8. SMS'!$A$11</c:f>
              <c:numCache>
                <c:formatCode>General</c:formatCode>
                <c:ptCount val="1"/>
              </c:numCache>
            </c:numRef>
          </c:cat>
          <c:val>
            <c:numRef>
              <c:f>'SA8. SMS'!$B$11</c:f>
              <c:numCache>
                <c:formatCode>General</c:formatCode>
                <c:ptCount val="1"/>
                <c:pt idx="0">
                  <c:v>0</c:v>
                </c:pt>
              </c:numCache>
            </c:numRef>
          </c:val>
          <c:extLst>
            <c:ext xmlns:c16="http://schemas.microsoft.com/office/drawing/2014/chart" uri="{C3380CC4-5D6E-409C-BE32-E72D297353CC}">
              <c16:uniqueId val="{00000000-B617-4E1F-822B-676BB6C90C5D}"/>
            </c:ext>
          </c:extLst>
        </c:ser>
        <c:ser>
          <c:idx val="1"/>
          <c:order val="1"/>
          <c:invertIfNegative val="0"/>
          <c:cat>
            <c:numRef>
              <c:f>'SA8. SMS'!$A$11</c:f>
              <c:numCache>
                <c:formatCode>General</c:formatCode>
                <c:ptCount val="1"/>
              </c:numCache>
            </c:numRef>
          </c:cat>
          <c:val>
            <c:numRef>
              <c:f>'SA8. SMS'!$C$11</c:f>
              <c:numCache>
                <c:formatCode>General</c:formatCode>
                <c:ptCount val="1"/>
                <c:pt idx="0">
                  <c:v>37</c:v>
                </c:pt>
              </c:numCache>
            </c:numRef>
          </c:val>
          <c:extLst>
            <c:ext xmlns:c16="http://schemas.microsoft.com/office/drawing/2014/chart" uri="{C3380CC4-5D6E-409C-BE32-E72D297353CC}">
              <c16:uniqueId val="{00000001-B617-4E1F-822B-676BB6C90C5D}"/>
            </c:ext>
          </c:extLst>
        </c:ser>
        <c:ser>
          <c:idx val="2"/>
          <c:order val="2"/>
          <c:invertIfNegative val="0"/>
          <c:cat>
            <c:numRef>
              <c:f>'SA8. SMS'!$A$11</c:f>
              <c:numCache>
                <c:formatCode>General</c:formatCode>
                <c:ptCount val="1"/>
              </c:numCache>
            </c:numRef>
          </c:cat>
          <c:val>
            <c:numRef>
              <c:f>'SA8. SMS'!$D$11</c:f>
              <c:numCache>
                <c:formatCode>General</c:formatCode>
                <c:ptCount val="1"/>
              </c:numCache>
            </c:numRef>
          </c:val>
          <c:extLst>
            <c:ext xmlns:c16="http://schemas.microsoft.com/office/drawing/2014/chart" uri="{C3380CC4-5D6E-409C-BE32-E72D297353CC}">
              <c16:uniqueId val="{00000002-B617-4E1F-822B-676BB6C90C5D}"/>
            </c:ext>
          </c:extLst>
        </c:ser>
        <c:dLbls>
          <c:showLegendKey val="0"/>
          <c:showVal val="0"/>
          <c:showCatName val="0"/>
          <c:showSerName val="0"/>
          <c:showPercent val="0"/>
          <c:showBubbleSize val="0"/>
        </c:dLbls>
        <c:gapWidth val="150"/>
        <c:axId val="160482048"/>
        <c:axId val="160483584"/>
      </c:barChart>
      <c:catAx>
        <c:axId val="160482048"/>
        <c:scaling>
          <c:orientation val="minMax"/>
        </c:scaling>
        <c:delete val="0"/>
        <c:axPos val="l"/>
        <c:numFmt formatCode="General" sourceLinked="1"/>
        <c:majorTickMark val="out"/>
        <c:minorTickMark val="none"/>
        <c:tickLblPos val="nextTo"/>
        <c:crossAx val="160483584"/>
        <c:crosses val="autoZero"/>
        <c:auto val="1"/>
        <c:lblAlgn val="ctr"/>
        <c:lblOffset val="100"/>
        <c:noMultiLvlLbl val="0"/>
      </c:catAx>
      <c:valAx>
        <c:axId val="160483584"/>
        <c:scaling>
          <c:orientation val="minMax"/>
          <c:max val="90"/>
          <c:min val="0"/>
        </c:scaling>
        <c:delete val="0"/>
        <c:axPos val="b"/>
        <c:majorGridlines/>
        <c:numFmt formatCode="General" sourceLinked="1"/>
        <c:majorTickMark val="out"/>
        <c:minorTickMark val="none"/>
        <c:tickLblPos val="nextTo"/>
        <c:crossAx val="160482048"/>
        <c:crosses val="autoZero"/>
        <c:crossBetween val="between"/>
      </c:valAx>
    </c:plotArea>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cat>
            <c:multiLvlStrRef>
              <c:f>'SA8. SMS'!$A$8:$B$10</c:f>
              <c:multiLvlStrCache>
                <c:ptCount val="3"/>
                <c:lvl>
                  <c:pt idx="0">
                    <c:v>VISION =</c:v>
                  </c:pt>
                  <c:pt idx="1">
                    <c:v>SELLING =</c:v>
                  </c:pt>
                </c:lvl>
                <c:lvl>
                  <c:pt idx="2">
                    <c:v>MANAGING =</c:v>
                  </c:pt>
                </c:lvl>
              </c:multiLvlStrCache>
            </c:multiLvlStrRef>
          </c:cat>
          <c:val>
            <c:numRef>
              <c:f>'SA8. SMS'!$C$8:$C$10</c:f>
              <c:numCache>
                <c:formatCode>General</c:formatCode>
                <c:ptCount val="3"/>
                <c:pt idx="0">
                  <c:v>6</c:v>
                </c:pt>
                <c:pt idx="1">
                  <c:v>15</c:v>
                </c:pt>
                <c:pt idx="2">
                  <c:v>16</c:v>
                </c:pt>
              </c:numCache>
            </c:numRef>
          </c:val>
          <c:extLst>
            <c:ext xmlns:c16="http://schemas.microsoft.com/office/drawing/2014/chart" uri="{C3380CC4-5D6E-409C-BE32-E72D297353CC}">
              <c16:uniqueId val="{00000000-B134-494E-989B-E81AA1769D14}"/>
            </c:ext>
          </c:extLst>
        </c:ser>
        <c:dLbls>
          <c:showLegendKey val="0"/>
          <c:showVal val="0"/>
          <c:showCatName val="0"/>
          <c:showSerName val="0"/>
          <c:showPercent val="0"/>
          <c:showBubbleSize val="0"/>
          <c:showLeaderLines val="1"/>
        </c:dLbls>
        <c:firstSliceAng val="0"/>
      </c:pieChart>
    </c:plotArea>
    <c:legend>
      <c:legendPos val="r"/>
      <c:overlay val="0"/>
      <c:txPr>
        <a:bodyPr/>
        <a:lstStyle/>
        <a:p>
          <a:pPr rtl="0">
            <a:defRPr/>
          </a:pPr>
          <a:endParaRPr lang="en-US"/>
        </a:p>
      </c:txPr>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filled"/>
        <c:varyColors val="0"/>
        <c:ser>
          <c:idx val="0"/>
          <c:order val="0"/>
          <c:cat>
            <c:strRef>
              <c:f>'SA9. LSA'!$B$7:$B$12</c:f>
              <c:strCache>
                <c:ptCount val="6"/>
                <c:pt idx="0">
                  <c:v>Clarifying Your Center</c:v>
                </c:pt>
                <c:pt idx="1">
                  <c:v>Clarifying What's Possible</c:v>
                </c:pt>
                <c:pt idx="2">
                  <c:v>Clarifying What Others Can Contribute</c:v>
                </c:pt>
                <c:pt idx="3">
                  <c:v>Supporting Others So They Can Contribute</c:v>
                </c:pt>
                <c:pt idx="4">
                  <c:v>Relentlessness</c:v>
                </c:pt>
                <c:pt idx="5">
                  <c:v>Celebrating Progress</c:v>
                </c:pt>
              </c:strCache>
            </c:strRef>
          </c:cat>
          <c:val>
            <c:numRef>
              <c:f>'SA9. LSA'!$C$7:$C$12</c:f>
              <c:numCache>
                <c:formatCode>General</c:formatCode>
                <c:ptCount val="6"/>
              </c:numCache>
            </c:numRef>
          </c:val>
          <c:extLst>
            <c:ext xmlns:c16="http://schemas.microsoft.com/office/drawing/2014/chart" uri="{C3380CC4-5D6E-409C-BE32-E72D297353CC}">
              <c16:uniqueId val="{00000000-C96C-49EC-9901-95EC8694EAEC}"/>
            </c:ext>
          </c:extLst>
        </c:ser>
        <c:ser>
          <c:idx val="1"/>
          <c:order val="1"/>
          <c:cat>
            <c:strRef>
              <c:f>'SA9. LSA'!$B$7:$B$12</c:f>
              <c:strCache>
                <c:ptCount val="6"/>
                <c:pt idx="0">
                  <c:v>Clarifying Your Center</c:v>
                </c:pt>
                <c:pt idx="1">
                  <c:v>Clarifying What's Possible</c:v>
                </c:pt>
                <c:pt idx="2">
                  <c:v>Clarifying What Others Can Contribute</c:v>
                </c:pt>
                <c:pt idx="3">
                  <c:v>Supporting Others So They Can Contribute</c:v>
                </c:pt>
                <c:pt idx="4">
                  <c:v>Relentlessness</c:v>
                </c:pt>
                <c:pt idx="5">
                  <c:v>Celebrating Progress</c:v>
                </c:pt>
              </c:strCache>
            </c:strRef>
          </c:cat>
          <c:val>
            <c:numRef>
              <c:f>'SA9. LSA'!$D$7:$D$12</c:f>
              <c:numCache>
                <c:formatCode>General</c:formatCode>
                <c:ptCount val="6"/>
                <c:pt idx="0">
                  <c:v>22</c:v>
                </c:pt>
                <c:pt idx="1">
                  <c:v>32</c:v>
                </c:pt>
                <c:pt idx="2">
                  <c:v>21</c:v>
                </c:pt>
                <c:pt idx="3">
                  <c:v>26</c:v>
                </c:pt>
                <c:pt idx="4">
                  <c:v>34</c:v>
                </c:pt>
                <c:pt idx="5">
                  <c:v>16</c:v>
                </c:pt>
              </c:numCache>
            </c:numRef>
          </c:val>
          <c:extLst>
            <c:ext xmlns:c16="http://schemas.microsoft.com/office/drawing/2014/chart" uri="{C3380CC4-5D6E-409C-BE32-E72D297353CC}">
              <c16:uniqueId val="{00000001-C96C-49EC-9901-95EC8694EAEC}"/>
            </c:ext>
          </c:extLst>
        </c:ser>
        <c:dLbls>
          <c:showLegendKey val="0"/>
          <c:showVal val="0"/>
          <c:showCatName val="0"/>
          <c:showSerName val="0"/>
          <c:showPercent val="0"/>
          <c:showBubbleSize val="0"/>
        </c:dLbls>
        <c:axId val="161350784"/>
        <c:axId val="161352320"/>
      </c:radarChart>
      <c:catAx>
        <c:axId val="161350784"/>
        <c:scaling>
          <c:orientation val="minMax"/>
        </c:scaling>
        <c:delete val="0"/>
        <c:axPos val="b"/>
        <c:majorGridlines/>
        <c:numFmt formatCode="General" sourceLinked="0"/>
        <c:majorTickMark val="out"/>
        <c:minorTickMark val="none"/>
        <c:tickLblPos val="nextTo"/>
        <c:crossAx val="161352320"/>
        <c:crosses val="autoZero"/>
        <c:auto val="1"/>
        <c:lblAlgn val="ctr"/>
        <c:lblOffset val="100"/>
        <c:noMultiLvlLbl val="0"/>
      </c:catAx>
      <c:valAx>
        <c:axId val="161352320"/>
        <c:scaling>
          <c:orientation val="minMax"/>
        </c:scaling>
        <c:delete val="0"/>
        <c:axPos val="l"/>
        <c:majorGridlines/>
        <c:numFmt formatCode="General" sourceLinked="1"/>
        <c:majorTickMark val="cross"/>
        <c:minorTickMark val="none"/>
        <c:tickLblPos val="nextTo"/>
        <c:crossAx val="161350784"/>
        <c:crosses val="autoZero"/>
        <c:crossBetween val="between"/>
      </c:valAx>
    </c:plotArea>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300" b="1" i="0" u="none" strike="noStrike" baseline="0">
                <a:solidFill>
                  <a:srgbClr val="000000"/>
                </a:solidFill>
                <a:latin typeface="Arial"/>
                <a:ea typeface="Arial"/>
                <a:cs typeface="Arial"/>
              </a:defRPr>
            </a:pPr>
            <a:r>
              <a:rPr lang="en-US"/>
              <a:t>BALANCE WHEEL FOR 
Hassan Shahrasebi</a:t>
            </a:r>
          </a:p>
        </c:rich>
      </c:tx>
      <c:overlay val="0"/>
      <c:spPr>
        <a:noFill/>
        <a:ln w="25400">
          <a:noFill/>
        </a:ln>
      </c:spPr>
    </c:title>
    <c:autoTitleDeleted val="0"/>
    <c:plotArea>
      <c:layout/>
      <c:radarChart>
        <c:radarStyle val="filled"/>
        <c:varyColors val="0"/>
        <c:ser>
          <c:idx val="0"/>
          <c:order val="0"/>
          <c:spPr>
            <a:solidFill>
              <a:srgbClr val="9999FF"/>
            </a:solidFill>
            <a:ln w="12700">
              <a:solidFill>
                <a:srgbClr val="000000"/>
              </a:solidFill>
              <a:prstDash val="solid"/>
            </a:ln>
          </c:spPr>
          <c:val>
            <c:numRef>
              <c:f>Sheet1!#REF!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E1E0-4BD7-953E-6C8A4D37642A}"/>
            </c:ext>
          </c:extLst>
        </c:ser>
        <c:ser>
          <c:idx val="1"/>
          <c:order val="1"/>
          <c:spPr>
            <a:solidFill>
              <a:srgbClr val="993366"/>
            </a:solidFill>
            <a:ln w="12700">
              <a:solidFill>
                <a:srgbClr val="000000"/>
              </a:solidFill>
              <a:prstDash val="solid"/>
            </a:ln>
          </c:spPr>
          <c:val>
            <c:numRef>
              <c:f>Sheet1!#REF!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E1E0-4BD7-953E-6C8A4D37642A}"/>
            </c:ext>
          </c:extLst>
        </c:ser>
        <c:dLbls>
          <c:showLegendKey val="0"/>
          <c:showVal val="0"/>
          <c:showCatName val="0"/>
          <c:showSerName val="0"/>
          <c:showPercent val="0"/>
          <c:showBubbleSize val="0"/>
        </c:dLbls>
        <c:axId val="161454720"/>
        <c:axId val="161464704"/>
      </c:radarChart>
      <c:catAx>
        <c:axId val="16145472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125" b="0" i="0" u="none" strike="noStrike" baseline="0">
                <a:solidFill>
                  <a:srgbClr val="000000"/>
                </a:solidFill>
                <a:latin typeface="Arial"/>
                <a:ea typeface="Arial"/>
                <a:cs typeface="Arial"/>
              </a:defRPr>
            </a:pPr>
            <a:endParaRPr lang="en-US"/>
          </a:p>
        </c:txPr>
        <c:crossAx val="161464704"/>
        <c:crosses val="autoZero"/>
        <c:auto val="0"/>
        <c:lblAlgn val="ctr"/>
        <c:lblOffset val="100"/>
        <c:noMultiLvlLbl val="0"/>
      </c:catAx>
      <c:valAx>
        <c:axId val="161464704"/>
        <c:scaling>
          <c:orientation val="minMax"/>
          <c:max val="1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Arial"/>
                <a:ea typeface="Arial"/>
                <a:cs typeface="Arial"/>
              </a:defRPr>
            </a:pPr>
            <a:endParaRPr lang="en-US"/>
          </a:p>
        </c:txPr>
        <c:crossAx val="161454720"/>
        <c:crosses val="autoZero"/>
        <c:crossBetween val="between"/>
        <c:majorUnit val="2"/>
        <c:minorUnit val="0.2"/>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50800">
              <a:solidFill>
                <a:schemeClr val="accent6">
                  <a:lumMod val="50000"/>
                </a:schemeClr>
              </a:solidFill>
            </a:ln>
            <a:effectLst>
              <a:outerShdw blurRad="50800" dist="38100" dir="2700000" algn="tl" rotWithShape="0">
                <a:prstClr val="black">
                  <a:alpha val="40000"/>
                </a:prstClr>
              </a:outerShdw>
            </a:effectLst>
          </c:spPr>
          <c:marker>
            <c:symbol val="none"/>
          </c:marker>
          <c:cat>
            <c:strRef>
              <c:f>'SA12. Balance Wheel Development'!$A$9:$A$24</c:f>
              <c:strCache>
                <c:ptCount val="16"/>
                <c:pt idx="0">
                  <c:v>Professional</c:v>
                </c:pt>
                <c:pt idx="1">
                  <c:v>Financial</c:v>
                </c:pt>
                <c:pt idx="2">
                  <c:v>Material</c:v>
                </c:pt>
                <c:pt idx="3">
                  <c:v>Associational</c:v>
                </c:pt>
                <c:pt idx="4">
                  <c:v>Physical</c:v>
                </c:pt>
                <c:pt idx="5">
                  <c:v>Intellectual</c:v>
                </c:pt>
                <c:pt idx="6">
                  <c:v>Emotional</c:v>
                </c:pt>
                <c:pt idx="7">
                  <c:v>Recreational</c:v>
                </c:pt>
                <c:pt idx="8">
                  <c:v>Familial</c:v>
                </c:pt>
                <c:pt idx="9">
                  <c:v>Marital</c:v>
                </c:pt>
                <c:pt idx="10">
                  <c:v>Parental</c:v>
                </c:pt>
                <c:pt idx="11">
                  <c:v>Social</c:v>
                </c:pt>
                <c:pt idx="12">
                  <c:v>Neighborhood</c:v>
                </c:pt>
                <c:pt idx="13">
                  <c:v>Ecclesiastical</c:v>
                </c:pt>
                <c:pt idx="14">
                  <c:v>Societal</c:v>
                </c:pt>
                <c:pt idx="15">
                  <c:v>Political</c:v>
                </c:pt>
              </c:strCache>
            </c:strRef>
          </c:cat>
          <c:val>
            <c:numRef>
              <c:f>'SA12. Balance Wheel Development'!$C$9:$C$24</c:f>
              <c:numCache>
                <c:formatCode>General</c:formatCode>
                <c:ptCount val="16"/>
                <c:pt idx="0">
                  <c:v>1</c:v>
                </c:pt>
                <c:pt idx="1">
                  <c:v>1</c:v>
                </c:pt>
                <c:pt idx="2">
                  <c:v>1</c:v>
                </c:pt>
                <c:pt idx="3">
                  <c:v>1</c:v>
                </c:pt>
                <c:pt idx="4">
                  <c:v>4</c:v>
                </c:pt>
                <c:pt idx="5">
                  <c:v>4</c:v>
                </c:pt>
                <c:pt idx="6">
                  <c:v>4</c:v>
                </c:pt>
                <c:pt idx="7">
                  <c:v>1</c:v>
                </c:pt>
                <c:pt idx="8">
                  <c:v>1</c:v>
                </c:pt>
                <c:pt idx="9">
                  <c:v>1</c:v>
                </c:pt>
                <c:pt idx="10">
                  <c:v>1</c:v>
                </c:pt>
                <c:pt idx="11">
                  <c:v>1</c:v>
                </c:pt>
                <c:pt idx="12">
                  <c:v>1</c:v>
                </c:pt>
                <c:pt idx="13">
                  <c:v>1</c:v>
                </c:pt>
                <c:pt idx="14">
                  <c:v>1</c:v>
                </c:pt>
                <c:pt idx="15">
                  <c:v>1</c:v>
                </c:pt>
              </c:numCache>
            </c:numRef>
          </c:val>
          <c:extLst>
            <c:ext xmlns:c16="http://schemas.microsoft.com/office/drawing/2014/chart" uri="{C3380CC4-5D6E-409C-BE32-E72D297353CC}">
              <c16:uniqueId val="{00000000-C632-415F-9A77-620221F83400}"/>
            </c:ext>
          </c:extLst>
        </c:ser>
        <c:ser>
          <c:idx val="1"/>
          <c:order val="1"/>
          <c:spPr>
            <a:ln w="50800">
              <a:solidFill>
                <a:schemeClr val="accent3">
                  <a:lumMod val="50000"/>
                </a:schemeClr>
              </a:solidFill>
            </a:ln>
            <a:effectLst>
              <a:outerShdw blurRad="50800" dist="38100" dir="2700000" algn="tl" rotWithShape="0">
                <a:prstClr val="black">
                  <a:alpha val="40000"/>
                </a:prstClr>
              </a:outerShdw>
            </a:effectLst>
          </c:spPr>
          <c:marker>
            <c:symbol val="none"/>
          </c:marker>
          <c:cat>
            <c:strRef>
              <c:f>'SA12. Balance Wheel Development'!$A$9:$A$24</c:f>
              <c:strCache>
                <c:ptCount val="16"/>
                <c:pt idx="0">
                  <c:v>Professional</c:v>
                </c:pt>
                <c:pt idx="1">
                  <c:v>Financial</c:v>
                </c:pt>
                <c:pt idx="2">
                  <c:v>Material</c:v>
                </c:pt>
                <c:pt idx="3">
                  <c:v>Associational</c:v>
                </c:pt>
                <c:pt idx="4">
                  <c:v>Physical</c:v>
                </c:pt>
                <c:pt idx="5">
                  <c:v>Intellectual</c:v>
                </c:pt>
                <c:pt idx="6">
                  <c:v>Emotional</c:v>
                </c:pt>
                <c:pt idx="7">
                  <c:v>Recreational</c:v>
                </c:pt>
                <c:pt idx="8">
                  <c:v>Familial</c:v>
                </c:pt>
                <c:pt idx="9">
                  <c:v>Marital</c:v>
                </c:pt>
                <c:pt idx="10">
                  <c:v>Parental</c:v>
                </c:pt>
                <c:pt idx="11">
                  <c:v>Social</c:v>
                </c:pt>
                <c:pt idx="12">
                  <c:v>Neighborhood</c:v>
                </c:pt>
                <c:pt idx="13">
                  <c:v>Ecclesiastical</c:v>
                </c:pt>
                <c:pt idx="14">
                  <c:v>Societal</c:v>
                </c:pt>
                <c:pt idx="15">
                  <c:v>Political</c:v>
                </c:pt>
              </c:strCache>
            </c:strRef>
          </c:cat>
          <c:val>
            <c:numRef>
              <c:f>'SA12. Balance Wheel Development'!$D$9:$D$24</c:f>
              <c:numCache>
                <c:formatCode>General</c:formatCode>
                <c:ptCount val="16"/>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numCache>
            </c:numRef>
          </c:val>
          <c:extLst>
            <c:ext xmlns:c16="http://schemas.microsoft.com/office/drawing/2014/chart" uri="{C3380CC4-5D6E-409C-BE32-E72D297353CC}">
              <c16:uniqueId val="{00000001-C632-415F-9A77-620221F83400}"/>
            </c:ext>
          </c:extLst>
        </c:ser>
        <c:dLbls>
          <c:showLegendKey val="0"/>
          <c:showVal val="0"/>
          <c:showCatName val="0"/>
          <c:showSerName val="0"/>
          <c:showPercent val="0"/>
          <c:showBubbleSize val="0"/>
        </c:dLbls>
        <c:axId val="161821440"/>
        <c:axId val="161822976"/>
      </c:radarChart>
      <c:catAx>
        <c:axId val="161821440"/>
        <c:scaling>
          <c:orientation val="minMax"/>
        </c:scaling>
        <c:delete val="0"/>
        <c:axPos val="b"/>
        <c:majorGridlines/>
        <c:numFmt formatCode="General" sourceLinked="0"/>
        <c:majorTickMark val="out"/>
        <c:minorTickMark val="none"/>
        <c:tickLblPos val="nextTo"/>
        <c:txPr>
          <a:bodyPr/>
          <a:lstStyle/>
          <a:p>
            <a:pPr>
              <a:defRPr sz="1200"/>
            </a:pPr>
            <a:endParaRPr lang="en-US"/>
          </a:p>
        </c:txPr>
        <c:crossAx val="161822976"/>
        <c:crosses val="autoZero"/>
        <c:auto val="1"/>
        <c:lblAlgn val="ctr"/>
        <c:lblOffset val="100"/>
        <c:noMultiLvlLbl val="0"/>
      </c:catAx>
      <c:valAx>
        <c:axId val="161822976"/>
        <c:scaling>
          <c:orientation val="minMax"/>
          <c:max val="10"/>
        </c:scaling>
        <c:delete val="0"/>
        <c:axPos val="l"/>
        <c:majorGridlines/>
        <c:numFmt formatCode="General" sourceLinked="1"/>
        <c:majorTickMark val="cross"/>
        <c:minorTickMark val="none"/>
        <c:tickLblPos val="nextTo"/>
        <c:crossAx val="161821440"/>
        <c:crosses val="autoZero"/>
        <c:crossBetween val="between"/>
        <c:majorUnit val="1"/>
      </c:valAx>
    </c:plotArea>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filled"/>
        <c:varyColors val="0"/>
        <c:ser>
          <c:idx val="0"/>
          <c:order val="0"/>
          <c:cat>
            <c:strRef>
              <c:f>'SA15. LSS'!$C$7:$C$12</c:f>
              <c:strCache>
                <c:ptCount val="6"/>
                <c:pt idx="0">
                  <c:v>Mentoring</c:v>
                </c:pt>
                <c:pt idx="1">
                  <c:v>Role-Taking</c:v>
                </c:pt>
                <c:pt idx="2">
                  <c:v>Practical Accomplishment</c:v>
                </c:pt>
                <c:pt idx="3">
                  <c:v>Validational</c:v>
                </c:pt>
                <c:pt idx="4">
                  <c:v>Anticipatory</c:v>
                </c:pt>
                <c:pt idx="5">
                  <c:v>Scientific</c:v>
                </c:pt>
              </c:strCache>
            </c:strRef>
          </c:cat>
          <c:val>
            <c:numRef>
              <c:f>'SA15. LSS'!$D$7:$D$12</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66E-4D38-89B0-2970DA54A6B8}"/>
            </c:ext>
          </c:extLst>
        </c:ser>
        <c:ser>
          <c:idx val="1"/>
          <c:order val="1"/>
          <c:cat>
            <c:strRef>
              <c:f>'SA15. LSS'!$C$7:$C$12</c:f>
              <c:strCache>
                <c:ptCount val="6"/>
                <c:pt idx="0">
                  <c:v>Mentoring</c:v>
                </c:pt>
                <c:pt idx="1">
                  <c:v>Role-Taking</c:v>
                </c:pt>
                <c:pt idx="2">
                  <c:v>Practical Accomplishment</c:v>
                </c:pt>
                <c:pt idx="3">
                  <c:v>Validational</c:v>
                </c:pt>
                <c:pt idx="4">
                  <c:v>Anticipatory</c:v>
                </c:pt>
                <c:pt idx="5">
                  <c:v>Scientific</c:v>
                </c:pt>
              </c:strCache>
            </c:strRef>
          </c:cat>
          <c:val>
            <c:numRef>
              <c:f>'SA15. LSS'!$E$7:$E$12</c:f>
              <c:numCache>
                <c:formatCode>General</c:formatCode>
                <c:ptCount val="6"/>
                <c:pt idx="0">
                  <c:v>15</c:v>
                </c:pt>
                <c:pt idx="1">
                  <c:v>43</c:v>
                </c:pt>
                <c:pt idx="2">
                  <c:v>13</c:v>
                </c:pt>
                <c:pt idx="3">
                  <c:v>23</c:v>
                </c:pt>
                <c:pt idx="4">
                  <c:v>34</c:v>
                </c:pt>
                <c:pt idx="5">
                  <c:v>23</c:v>
                </c:pt>
              </c:numCache>
            </c:numRef>
          </c:val>
          <c:extLst>
            <c:ext xmlns:c16="http://schemas.microsoft.com/office/drawing/2014/chart" uri="{C3380CC4-5D6E-409C-BE32-E72D297353CC}">
              <c16:uniqueId val="{00000001-266E-4D38-89B0-2970DA54A6B8}"/>
            </c:ext>
          </c:extLst>
        </c:ser>
        <c:dLbls>
          <c:showLegendKey val="0"/>
          <c:showVal val="0"/>
          <c:showCatName val="0"/>
          <c:showSerName val="0"/>
          <c:showPercent val="0"/>
          <c:showBubbleSize val="0"/>
        </c:dLbls>
        <c:axId val="161694080"/>
        <c:axId val="161695616"/>
      </c:radarChart>
      <c:catAx>
        <c:axId val="161694080"/>
        <c:scaling>
          <c:orientation val="minMax"/>
        </c:scaling>
        <c:delete val="0"/>
        <c:axPos val="b"/>
        <c:majorGridlines/>
        <c:numFmt formatCode="General" sourceLinked="0"/>
        <c:majorTickMark val="out"/>
        <c:minorTickMark val="none"/>
        <c:tickLblPos val="nextTo"/>
        <c:crossAx val="161695616"/>
        <c:crosses val="autoZero"/>
        <c:auto val="1"/>
        <c:lblAlgn val="ctr"/>
        <c:lblOffset val="100"/>
        <c:noMultiLvlLbl val="0"/>
      </c:catAx>
      <c:valAx>
        <c:axId val="161695616"/>
        <c:scaling>
          <c:orientation val="minMax"/>
        </c:scaling>
        <c:delete val="0"/>
        <c:axPos val="l"/>
        <c:majorGridlines/>
        <c:numFmt formatCode="General" sourceLinked="1"/>
        <c:majorTickMark val="cross"/>
        <c:minorTickMark val="none"/>
        <c:tickLblPos val="nextTo"/>
        <c:crossAx val="161694080"/>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5.xml"/><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95250</xdr:colOff>
      <xdr:row>8</xdr:row>
      <xdr:rowOff>23812</xdr:rowOff>
    </xdr:from>
    <xdr:to>
      <xdr:col>12</xdr:col>
      <xdr:colOff>315685</xdr:colOff>
      <xdr:row>28</xdr:row>
      <xdr:rowOff>32657</xdr:rowOff>
    </xdr:to>
    <xdr:graphicFrame macro="">
      <xdr:nvGraphicFramePr>
        <xdr:cNvPr id="3" name="Chart 2">
          <a:extLst>
            <a:ext uri="{FF2B5EF4-FFF2-40B4-BE49-F238E27FC236}">
              <a16:creationId xmlns:a16="http://schemas.microsoft.com/office/drawing/2014/main" id="{00000000-0008-0000-0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190500</xdr:colOff>
      <xdr:row>4</xdr:row>
      <xdr:rowOff>14286</xdr:rowOff>
    </xdr:from>
    <xdr:to>
      <xdr:col>12</xdr:col>
      <xdr:colOff>438150</xdr:colOff>
      <xdr:row>20</xdr:row>
      <xdr:rowOff>171449</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49530</xdr:colOff>
      <xdr:row>5</xdr:row>
      <xdr:rowOff>6667</xdr:rowOff>
    </xdr:from>
    <xdr:to>
      <xdr:col>12</xdr:col>
      <xdr:colOff>354330</xdr:colOff>
      <xdr:row>19</xdr:row>
      <xdr:rowOff>82867</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601980</xdr:colOff>
      <xdr:row>8</xdr:row>
      <xdr:rowOff>15240</xdr:rowOff>
    </xdr:from>
    <xdr:to>
      <xdr:col>11</xdr:col>
      <xdr:colOff>152400</xdr:colOff>
      <xdr:row>12</xdr:row>
      <xdr:rowOff>0</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22860</xdr:colOff>
      <xdr:row>15</xdr:row>
      <xdr:rowOff>15240</xdr:rowOff>
    </xdr:from>
    <xdr:to>
      <xdr:col>9</xdr:col>
      <xdr:colOff>198120</xdr:colOff>
      <xdr:row>24</xdr:row>
      <xdr:rowOff>7620</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0</xdr:colOff>
      <xdr:row>26</xdr:row>
      <xdr:rowOff>0</xdr:rowOff>
    </xdr:from>
    <xdr:to>
      <xdr:col>18</xdr:col>
      <xdr:colOff>564616</xdr:colOff>
      <xdr:row>50</xdr:row>
      <xdr:rowOff>30863</xdr:rowOff>
    </xdr:to>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a:blip xmlns:r="http://schemas.openxmlformats.org/officeDocument/2006/relationships" r:embed="rId3"/>
        <a:stretch>
          <a:fillRect/>
        </a:stretch>
      </xdr:blipFill>
      <xdr:spPr>
        <a:xfrm>
          <a:off x="6035040" y="5029200"/>
          <a:ext cx="8489416" cy="4419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257175</xdr:colOff>
      <xdr:row>5</xdr:row>
      <xdr:rowOff>1</xdr:rowOff>
    </xdr:from>
    <xdr:to>
      <xdr:col>11</xdr:col>
      <xdr:colOff>561975</xdr:colOff>
      <xdr:row>22</xdr:row>
      <xdr:rowOff>28575</xdr:rowOff>
    </xdr:to>
    <xdr:graphicFrame macro="">
      <xdr:nvGraphicFramePr>
        <xdr:cNvPr id="2" name="Chart 1">
          <a:extLst>
            <a:ext uri="{FF2B5EF4-FFF2-40B4-BE49-F238E27FC236}">
              <a16:creationId xmlns:a16="http://schemas.microsoft.com/office/drawing/2014/main" id="{00000000-0008-0000-0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180975</xdr:colOff>
      <xdr:row>3</xdr:row>
      <xdr:rowOff>0</xdr:rowOff>
    </xdr:from>
    <xdr:to>
      <xdr:col>11</xdr:col>
      <xdr:colOff>504825</xdr:colOff>
      <xdr:row>3</xdr:row>
      <xdr:rowOff>9525</xdr:rowOff>
    </xdr:to>
    <xdr:graphicFrame macro="">
      <xdr:nvGraphicFramePr>
        <xdr:cNvPr id="2" name="Chart 2">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353785</xdr:colOff>
      <xdr:row>7</xdr:row>
      <xdr:rowOff>108857</xdr:rowOff>
    </xdr:from>
    <xdr:to>
      <xdr:col>17</xdr:col>
      <xdr:colOff>544286</xdr:colOff>
      <xdr:row>39</xdr:row>
      <xdr:rowOff>163286</xdr:rowOff>
    </xdr:to>
    <xdr:grpSp>
      <xdr:nvGrpSpPr>
        <xdr:cNvPr id="9" name="Group 8">
          <a:extLst>
            <a:ext uri="{FF2B5EF4-FFF2-40B4-BE49-F238E27FC236}">
              <a16:creationId xmlns:a16="http://schemas.microsoft.com/office/drawing/2014/main" id="{00000000-0008-0000-0F00-000009000000}"/>
            </a:ext>
          </a:extLst>
        </xdr:cNvPr>
        <xdr:cNvGrpSpPr/>
      </xdr:nvGrpSpPr>
      <xdr:grpSpPr>
        <a:xfrm>
          <a:off x="5538106" y="2081893"/>
          <a:ext cx="8150680" cy="7116536"/>
          <a:chOff x="4871356" y="1102178"/>
          <a:chExt cx="8150679" cy="6381751"/>
        </a:xfrm>
      </xdr:grpSpPr>
      <xdr:graphicFrame macro="">
        <xdr:nvGraphicFramePr>
          <xdr:cNvPr id="8" name="Chart 7">
            <a:extLst>
              <a:ext uri="{FF2B5EF4-FFF2-40B4-BE49-F238E27FC236}">
                <a16:creationId xmlns:a16="http://schemas.microsoft.com/office/drawing/2014/main" id="{00000000-0008-0000-0F00-000008000000}"/>
              </a:ext>
            </a:extLst>
          </xdr:cNvPr>
          <xdr:cNvGraphicFramePr/>
        </xdr:nvGraphicFramePr>
        <xdr:xfrm>
          <a:off x="4871356" y="1102178"/>
          <a:ext cx="8150679" cy="6381751"/>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4" name="TextBox 3">
            <a:extLst>
              <a:ext uri="{FF2B5EF4-FFF2-40B4-BE49-F238E27FC236}">
                <a16:creationId xmlns:a16="http://schemas.microsoft.com/office/drawing/2014/main" id="{00000000-0008-0000-0F00-000004000000}"/>
              </a:ext>
            </a:extLst>
          </xdr:cNvPr>
          <xdr:cNvSpPr txBox="1"/>
        </xdr:nvSpPr>
        <xdr:spPr>
          <a:xfrm>
            <a:off x="11019065" y="1352552"/>
            <a:ext cx="1798954"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solidFill>
                  <a:schemeClr val="tx2">
                    <a:lumMod val="75000"/>
                  </a:schemeClr>
                </a:solidFill>
              </a:rPr>
              <a:t>PROFESSIONAL</a:t>
            </a:r>
          </a:p>
        </xdr:txBody>
      </xdr:sp>
      <xdr:sp macro="" textlink="">
        <xdr:nvSpPr>
          <xdr:cNvPr id="5" name="TextBox 4">
            <a:extLst>
              <a:ext uri="{FF2B5EF4-FFF2-40B4-BE49-F238E27FC236}">
                <a16:creationId xmlns:a16="http://schemas.microsoft.com/office/drawing/2014/main" id="{00000000-0008-0000-0F00-000005000000}"/>
              </a:ext>
            </a:extLst>
          </xdr:cNvPr>
          <xdr:cNvSpPr txBox="1"/>
        </xdr:nvSpPr>
        <xdr:spPr>
          <a:xfrm>
            <a:off x="11395590" y="6781774"/>
            <a:ext cx="1318181"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en-US" sz="2000" b="1">
                <a:solidFill>
                  <a:schemeClr val="accent3">
                    <a:lumMod val="50000"/>
                  </a:schemeClr>
                </a:solidFill>
              </a:rPr>
              <a:t>PERSONAL</a:t>
            </a:r>
          </a:p>
        </xdr:txBody>
      </xdr:sp>
      <xdr:sp macro="" textlink="">
        <xdr:nvSpPr>
          <xdr:cNvPr id="6" name="TextBox 5">
            <a:extLst>
              <a:ext uri="{FF2B5EF4-FFF2-40B4-BE49-F238E27FC236}">
                <a16:creationId xmlns:a16="http://schemas.microsoft.com/office/drawing/2014/main" id="{00000000-0008-0000-0F00-000006000000}"/>
              </a:ext>
            </a:extLst>
          </xdr:cNvPr>
          <xdr:cNvSpPr txBox="1"/>
        </xdr:nvSpPr>
        <xdr:spPr>
          <a:xfrm>
            <a:off x="5342163" y="6814457"/>
            <a:ext cx="947311"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solidFill>
                  <a:schemeClr val="accent4">
                    <a:lumMod val="50000"/>
                  </a:schemeClr>
                </a:solidFill>
              </a:rPr>
              <a:t>SOCIAL</a:t>
            </a:r>
          </a:p>
        </xdr:txBody>
      </xdr:sp>
      <xdr:sp macro="" textlink="">
        <xdr:nvSpPr>
          <xdr:cNvPr id="7" name="TextBox 6">
            <a:extLst>
              <a:ext uri="{FF2B5EF4-FFF2-40B4-BE49-F238E27FC236}">
                <a16:creationId xmlns:a16="http://schemas.microsoft.com/office/drawing/2014/main" id="{00000000-0008-0000-0F00-000007000000}"/>
              </a:ext>
            </a:extLst>
          </xdr:cNvPr>
          <xdr:cNvSpPr txBox="1"/>
        </xdr:nvSpPr>
        <xdr:spPr>
          <a:xfrm>
            <a:off x="5348966" y="1430109"/>
            <a:ext cx="1199367"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b="1">
                <a:solidFill>
                  <a:srgbClr val="FF0000"/>
                </a:solidFill>
              </a:rPr>
              <a:t>SOCIETAL</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428625</xdr:colOff>
      <xdr:row>5</xdr:row>
      <xdr:rowOff>33336</xdr:rowOff>
    </xdr:from>
    <xdr:to>
      <xdr:col>13</xdr:col>
      <xdr:colOff>123825</xdr:colOff>
      <xdr:row>21</xdr:row>
      <xdr:rowOff>95249</xdr:rowOff>
    </xdr:to>
    <xdr:graphicFrame macro="">
      <xdr:nvGraphicFramePr>
        <xdr:cNvPr id="2" name="Chart 1">
          <a:extLst>
            <a:ext uri="{FF2B5EF4-FFF2-40B4-BE49-F238E27FC236}">
              <a16:creationId xmlns:a16="http://schemas.microsoft.com/office/drawing/2014/main" id="{00000000-0008-0000-1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8.bin"/><Relationship Id="rId1" Type="http://schemas.openxmlformats.org/officeDocument/2006/relationships/hyperlink" Target="http://virginia.qualtrics.com/SE/?SID=SV_e8Pdgv8sZERdluQ"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hyperlink" Target="http://virginia.qualtrics.com/SE/?SID=SV_dnxICDUXE6QpbvL"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virginia.qualtrics.com/SE/?SID=SV_8kK6FJQBy0InfH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virginia.qualtrics.com/SE/?SID=SV_bfFZJAR3iKgvAtD"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outofservice.com/bigfive/"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faculty.darden.virginia.edu/clawsonj/General/FINDING_FIT/developing_a_career_objective.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virginia.qualtrics.com/SE/?SID=SV_0wGsQuNf7Z7MM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G49"/>
  <sheetViews>
    <sheetView tabSelected="1" zoomScale="80" zoomScaleNormal="80" workbookViewId="0">
      <selection activeCell="A2" sqref="A2"/>
    </sheetView>
  </sheetViews>
  <sheetFormatPr defaultRowHeight="26.25" x14ac:dyDescent="0.4"/>
  <cols>
    <col min="1" max="1" width="82.85546875" style="10" customWidth="1"/>
    <col min="2" max="2" width="11" customWidth="1"/>
    <col min="3" max="3" width="11.5703125" customWidth="1"/>
    <col min="4" max="4" width="10.7109375" customWidth="1"/>
    <col min="5" max="6" width="10.42578125" customWidth="1"/>
    <col min="7" max="7" width="12.42578125" customWidth="1"/>
  </cols>
  <sheetData>
    <row r="1" spans="1:7" ht="52.5" customHeight="1" thickBot="1" x14ac:dyDescent="0.3">
      <c r="A1" s="344" t="s">
        <v>302</v>
      </c>
      <c r="B1" s="327"/>
      <c r="C1" s="327"/>
      <c r="D1" s="327"/>
      <c r="E1" s="327"/>
      <c r="F1" s="328"/>
    </row>
    <row r="2" spans="1:7" ht="33.75" x14ac:dyDescent="0.5">
      <c r="A2" s="317" t="s">
        <v>303</v>
      </c>
    </row>
    <row r="3" spans="1:7" ht="15" x14ac:dyDescent="0.25">
      <c r="A3"/>
    </row>
    <row r="4" spans="1:7" ht="21" x14ac:dyDescent="0.35">
      <c r="A4" s="171" t="s">
        <v>304</v>
      </c>
      <c r="B4" s="171" t="s">
        <v>328</v>
      </c>
    </row>
    <row r="5" spans="1:7" ht="21" x14ac:dyDescent="0.35">
      <c r="A5" s="171" t="s">
        <v>413</v>
      </c>
    </row>
    <row r="6" spans="1:7" ht="21" x14ac:dyDescent="0.35">
      <c r="A6" s="171" t="s">
        <v>393</v>
      </c>
    </row>
    <row r="7" spans="1:7" ht="15.75" thickBot="1" x14ac:dyDescent="0.3">
      <c r="A7"/>
    </row>
    <row r="8" spans="1:7" ht="24" thickBot="1" x14ac:dyDescent="0.3">
      <c r="A8" s="349" t="s">
        <v>329</v>
      </c>
    </row>
    <row r="9" spans="1:7" ht="24" thickBot="1" x14ac:dyDescent="0.3">
      <c r="A9" s="350" t="s">
        <v>306</v>
      </c>
      <c r="B9" s="321" t="s">
        <v>342</v>
      </c>
    </row>
    <row r="10" spans="1:7" ht="23.25" x14ac:dyDescent="0.25">
      <c r="A10" s="350" t="s">
        <v>307</v>
      </c>
    </row>
    <row r="11" spans="1:7" ht="24" thickBot="1" x14ac:dyDescent="0.3">
      <c r="A11" s="351" t="s">
        <v>308</v>
      </c>
    </row>
    <row r="12" spans="1:7" ht="75.75" thickBot="1" x14ac:dyDescent="0.3">
      <c r="A12" s="352" t="s">
        <v>428</v>
      </c>
      <c r="B12" s="329" t="s">
        <v>349</v>
      </c>
    </row>
    <row r="14" spans="1:7" ht="28.5" x14ac:dyDescent="0.25">
      <c r="A14"/>
      <c r="C14" s="100" t="s">
        <v>221</v>
      </c>
      <c r="D14" s="97" t="s">
        <v>222</v>
      </c>
      <c r="E14" s="103"/>
      <c r="F14" s="101"/>
      <c r="G14" s="102"/>
    </row>
    <row r="15" spans="1:7" ht="33.6" customHeight="1" thickBot="1" x14ac:dyDescent="0.45">
      <c r="A15" s="99"/>
      <c r="B15" s="360" t="s">
        <v>215</v>
      </c>
      <c r="C15" s="360"/>
      <c r="D15" s="360"/>
      <c r="E15" s="360"/>
      <c r="F15" s="360"/>
      <c r="G15" s="360"/>
    </row>
    <row r="16" spans="1:7" ht="60.75" thickBot="1" x14ac:dyDescent="0.3">
      <c r="A16" s="266" t="s">
        <v>366</v>
      </c>
      <c r="B16" s="265" t="s">
        <v>290</v>
      </c>
      <c r="C16" s="156" t="s">
        <v>212</v>
      </c>
      <c r="D16" s="156" t="s">
        <v>291</v>
      </c>
      <c r="E16" s="156" t="s">
        <v>213</v>
      </c>
      <c r="F16" s="156" t="s">
        <v>292</v>
      </c>
      <c r="G16" s="156" t="s">
        <v>293</v>
      </c>
    </row>
    <row r="17" spans="1:7" ht="23.25" x14ac:dyDescent="0.25">
      <c r="A17" s="264" t="s">
        <v>29</v>
      </c>
      <c r="B17" s="155"/>
      <c r="C17" s="155"/>
      <c r="D17" s="155"/>
      <c r="E17" s="155"/>
      <c r="F17" s="155"/>
      <c r="G17" s="155"/>
    </row>
    <row r="18" spans="1:7" ht="23.25" x14ac:dyDescent="0.25">
      <c r="A18" s="264" t="s">
        <v>32</v>
      </c>
      <c r="B18" s="155"/>
      <c r="C18" s="155"/>
      <c r="D18" s="155"/>
      <c r="E18" s="155"/>
      <c r="F18" s="155"/>
      <c r="G18" s="155"/>
    </row>
    <row r="19" spans="1:7" ht="23.25" x14ac:dyDescent="0.25">
      <c r="A19" s="264" t="s">
        <v>33</v>
      </c>
      <c r="B19" s="155"/>
      <c r="C19" s="155"/>
      <c r="D19" s="155"/>
      <c r="E19" s="155"/>
      <c r="F19" s="155"/>
      <c r="G19" s="155"/>
    </row>
    <row r="20" spans="1:7" ht="23.25" x14ac:dyDescent="0.25">
      <c r="A20" s="264" t="s">
        <v>38</v>
      </c>
      <c r="B20" s="155"/>
      <c r="C20" s="155"/>
      <c r="D20" s="155"/>
      <c r="E20" s="155"/>
      <c r="F20" s="155"/>
      <c r="G20" s="155"/>
    </row>
    <row r="21" spans="1:7" ht="23.25" x14ac:dyDescent="0.25">
      <c r="A21" s="264" t="s">
        <v>34</v>
      </c>
      <c r="B21" s="155"/>
      <c r="C21" s="155"/>
      <c r="D21" s="155"/>
      <c r="E21" s="155"/>
      <c r="F21" s="155"/>
      <c r="G21" s="155"/>
    </row>
    <row r="22" spans="1:7" ht="23.25" x14ac:dyDescent="0.25">
      <c r="A22" s="264" t="s">
        <v>220</v>
      </c>
      <c r="B22" s="155"/>
      <c r="C22" s="155"/>
      <c r="D22" s="155"/>
      <c r="E22" s="155"/>
      <c r="F22" s="155"/>
      <c r="G22" s="155"/>
    </row>
    <row r="23" spans="1:7" ht="23.25" x14ac:dyDescent="0.25">
      <c r="A23" s="264" t="s">
        <v>235</v>
      </c>
      <c r="B23" s="155"/>
      <c r="C23" s="155"/>
      <c r="D23" s="155"/>
      <c r="E23" s="155"/>
      <c r="F23" s="155"/>
      <c r="G23" s="155"/>
    </row>
    <row r="24" spans="1:7" ht="23.25" x14ac:dyDescent="0.25">
      <c r="A24" s="264" t="s">
        <v>318</v>
      </c>
      <c r="B24" s="155"/>
      <c r="C24" s="155"/>
      <c r="D24" s="155"/>
      <c r="E24" s="155"/>
      <c r="F24" s="155"/>
      <c r="G24" s="155"/>
    </row>
    <row r="25" spans="1:7" ht="23.25" x14ac:dyDescent="0.25">
      <c r="A25" s="264" t="s">
        <v>217</v>
      </c>
      <c r="B25" s="155"/>
      <c r="C25" s="155"/>
      <c r="D25" s="155"/>
      <c r="E25" s="155"/>
      <c r="F25" s="155"/>
      <c r="G25" s="155"/>
    </row>
    <row r="26" spans="1:7" ht="23.25" x14ac:dyDescent="0.25">
      <c r="A26" s="264" t="s">
        <v>219</v>
      </c>
      <c r="B26" s="155"/>
      <c r="C26" s="155"/>
      <c r="D26" s="155"/>
      <c r="E26" s="155"/>
      <c r="F26" s="155"/>
      <c r="G26" s="155"/>
    </row>
    <row r="27" spans="1:7" ht="23.25" x14ac:dyDescent="0.25">
      <c r="A27" s="264" t="s">
        <v>35</v>
      </c>
      <c r="B27" s="155"/>
      <c r="C27" s="155"/>
      <c r="D27" s="155"/>
      <c r="E27" s="155"/>
      <c r="F27" s="155"/>
      <c r="G27" s="155"/>
    </row>
    <row r="28" spans="1:7" ht="23.25" x14ac:dyDescent="0.25">
      <c r="A28" s="264" t="s">
        <v>36</v>
      </c>
      <c r="B28" s="155"/>
      <c r="C28" s="155"/>
      <c r="D28" s="155"/>
      <c r="E28" s="155"/>
      <c r="F28" s="155"/>
      <c r="G28" s="155"/>
    </row>
    <row r="29" spans="1:7" ht="23.25" x14ac:dyDescent="0.25">
      <c r="A29" s="264" t="s">
        <v>37</v>
      </c>
      <c r="B29" s="155"/>
      <c r="C29" s="155"/>
      <c r="D29" s="155"/>
      <c r="E29" s="155"/>
      <c r="F29" s="155"/>
      <c r="G29" s="155"/>
    </row>
    <row r="30" spans="1:7" ht="23.25" x14ac:dyDescent="0.25">
      <c r="A30" s="347" t="s">
        <v>313</v>
      </c>
      <c r="B30" s="155"/>
      <c r="C30" s="155"/>
      <c r="D30" s="155"/>
      <c r="E30" s="155"/>
      <c r="F30" s="155"/>
      <c r="G30" s="155"/>
    </row>
    <row r="31" spans="1:7" ht="23.25" x14ac:dyDescent="0.25">
      <c r="A31" s="264" t="s">
        <v>314</v>
      </c>
      <c r="B31" s="155"/>
      <c r="C31" s="155"/>
      <c r="D31" s="155"/>
      <c r="E31" s="155"/>
      <c r="F31" s="155"/>
      <c r="G31" s="155"/>
    </row>
    <row r="32" spans="1:7" ht="23.25" x14ac:dyDescent="0.25">
      <c r="A32" s="264" t="s">
        <v>315</v>
      </c>
      <c r="B32" s="155"/>
      <c r="C32" s="155"/>
      <c r="D32" s="155"/>
      <c r="E32" s="155"/>
      <c r="F32" s="155"/>
      <c r="G32" s="155"/>
    </row>
    <row r="33" spans="1:7" ht="23.25" x14ac:dyDescent="0.25">
      <c r="A33" s="264" t="s">
        <v>216</v>
      </c>
      <c r="B33" s="155"/>
      <c r="C33" s="155"/>
      <c r="D33" s="155"/>
      <c r="E33" s="155"/>
      <c r="F33" s="155"/>
      <c r="G33" s="155"/>
    </row>
    <row r="34" spans="1:7" ht="23.25" x14ac:dyDescent="0.25">
      <c r="A34" s="264" t="s">
        <v>48</v>
      </c>
      <c r="B34" s="155"/>
      <c r="C34" s="155"/>
      <c r="D34" s="155"/>
      <c r="E34" s="155"/>
      <c r="F34" s="155"/>
      <c r="G34" s="155"/>
    </row>
    <row r="35" spans="1:7" ht="23.25" x14ac:dyDescent="0.25">
      <c r="A35" s="264" t="s">
        <v>218</v>
      </c>
      <c r="B35" s="155"/>
      <c r="C35" s="155"/>
      <c r="D35" s="155"/>
      <c r="E35" s="155"/>
      <c r="F35" s="155"/>
      <c r="G35" s="155"/>
    </row>
    <row r="36" spans="1:7" ht="23.25" x14ac:dyDescent="0.25">
      <c r="A36" s="264" t="s">
        <v>30</v>
      </c>
      <c r="B36" s="155"/>
      <c r="C36" s="155"/>
      <c r="D36" s="155"/>
      <c r="E36" s="155"/>
      <c r="F36" s="155"/>
      <c r="G36" s="155"/>
    </row>
    <row r="37" spans="1:7" ht="23.25" x14ac:dyDescent="0.25">
      <c r="A37" s="264" t="s">
        <v>31</v>
      </c>
      <c r="B37" s="155"/>
      <c r="C37" s="155"/>
      <c r="D37" s="155"/>
      <c r="E37" s="155"/>
      <c r="F37" s="155"/>
      <c r="G37" s="155"/>
    </row>
    <row r="38" spans="1:7" ht="23.25" x14ac:dyDescent="0.25">
      <c r="A38" s="264" t="s">
        <v>316</v>
      </c>
      <c r="B38" s="155"/>
      <c r="C38" s="155"/>
      <c r="D38" s="155"/>
      <c r="E38" s="155"/>
      <c r="F38" s="155"/>
      <c r="G38" s="155"/>
    </row>
    <row r="39" spans="1:7" ht="27" thickBot="1" x14ac:dyDescent="0.45">
      <c r="B39" s="155"/>
      <c r="C39" s="155"/>
      <c r="D39" s="155"/>
      <c r="E39" s="155"/>
      <c r="F39" s="155"/>
      <c r="G39" s="155"/>
    </row>
    <row r="40" spans="1:7" ht="27" thickBot="1" x14ac:dyDescent="0.3">
      <c r="A40" s="320" t="s">
        <v>317</v>
      </c>
      <c r="B40" s="319"/>
      <c r="C40" s="155"/>
      <c r="D40" s="155"/>
      <c r="E40" s="155"/>
      <c r="F40" s="155"/>
      <c r="G40" s="155"/>
    </row>
    <row r="41" spans="1:7" x14ac:dyDescent="0.25">
      <c r="A41" s="318" t="s">
        <v>40</v>
      </c>
      <c r="B41" s="155"/>
      <c r="C41" s="155"/>
      <c r="D41" s="155"/>
      <c r="E41" s="155"/>
      <c r="F41" s="155"/>
      <c r="G41" s="155"/>
    </row>
    <row r="42" spans="1:7" x14ac:dyDescent="0.25">
      <c r="A42" s="318" t="s">
        <v>39</v>
      </c>
      <c r="B42" s="155"/>
      <c r="C42" s="155"/>
      <c r="D42" s="155"/>
      <c r="E42" s="155"/>
      <c r="F42" s="155"/>
      <c r="G42" s="155"/>
    </row>
    <row r="43" spans="1:7" x14ac:dyDescent="0.25">
      <c r="A43" s="98" t="s">
        <v>312</v>
      </c>
      <c r="B43" s="155"/>
      <c r="C43" s="155"/>
      <c r="D43" s="155"/>
      <c r="E43" s="155"/>
      <c r="F43" s="155"/>
      <c r="G43" s="155"/>
    </row>
    <row r="44" spans="1:7" x14ac:dyDescent="0.25">
      <c r="A44" s="98" t="s">
        <v>51</v>
      </c>
      <c r="B44" s="155"/>
      <c r="C44" s="155"/>
      <c r="D44" s="155"/>
      <c r="E44" s="155"/>
      <c r="F44" s="155"/>
      <c r="G44" s="155"/>
    </row>
    <row r="45" spans="1:7" x14ac:dyDescent="0.25">
      <c r="A45" s="98" t="s">
        <v>49</v>
      </c>
      <c r="B45" s="155"/>
      <c r="C45" s="155"/>
      <c r="D45" s="155"/>
      <c r="E45" s="155"/>
      <c r="F45" s="155"/>
      <c r="G45" s="155"/>
    </row>
    <row r="46" spans="1:7" x14ac:dyDescent="0.25">
      <c r="A46" s="98" t="s">
        <v>414</v>
      </c>
      <c r="B46" s="155"/>
      <c r="C46" s="155"/>
      <c r="D46" s="155"/>
      <c r="E46" s="155"/>
      <c r="F46" s="155"/>
      <c r="G46" s="155"/>
    </row>
    <row r="47" spans="1:7" x14ac:dyDescent="0.25">
      <c r="A47" s="98" t="s">
        <v>46</v>
      </c>
      <c r="B47" s="155"/>
      <c r="C47" s="155"/>
      <c r="D47" s="155"/>
      <c r="E47" s="155"/>
      <c r="F47" s="155"/>
      <c r="G47" s="155"/>
    </row>
    <row r="48" spans="1:7" x14ac:dyDescent="0.25">
      <c r="A48" s="98" t="s">
        <v>50</v>
      </c>
      <c r="B48" s="155"/>
      <c r="C48" s="155"/>
      <c r="D48" s="155"/>
      <c r="E48" s="155"/>
      <c r="F48" s="155"/>
      <c r="G48" s="155"/>
    </row>
    <row r="49" spans="1:7" ht="52.5" x14ac:dyDescent="0.25">
      <c r="A49" s="348" t="s">
        <v>429</v>
      </c>
      <c r="B49" s="155"/>
      <c r="C49" s="155"/>
      <c r="D49" s="155"/>
      <c r="E49" s="155"/>
      <c r="F49" s="155"/>
      <c r="G49" s="155"/>
    </row>
  </sheetData>
  <mergeCells count="1">
    <mergeCell ref="B15:G15"/>
  </mergeCells>
  <hyperlinks>
    <hyperlink ref="A9" location="'2. Career Decision Worksheet'!A1" display="2. Career Decision Worksheet" xr:uid="{00000000-0004-0000-0000-000000000000}"/>
    <hyperlink ref="A10" location="'3. Career Objective'!A1" display="3. Career Objective" xr:uid="{00000000-0004-0000-0000-000001000000}"/>
    <hyperlink ref="A11" location="'4. Inferences'!A1" display="4. Inferences" xr:uid="{00000000-0004-0000-0000-000002000000}"/>
    <hyperlink ref="A12" location="'Life Theme Worksheet #1'!A1" display="'Life Theme Worksheet #1'!A1" xr:uid="{00000000-0004-0000-0000-000003000000}"/>
    <hyperlink ref="A17" location="'SA1. SAA'!A1" display="Self Awareness Assessment" xr:uid="{00000000-0004-0000-0000-000004000000}"/>
    <hyperlink ref="A18" location="'SA3. Life''s Story Exercise'!A1" display="Life's Story Exercise" xr:uid="{00000000-0004-0000-0000-000005000000}"/>
    <hyperlink ref="A19" location="'SA4. Figure Test'!A1" display="Figure Test" xr:uid="{00000000-0004-0000-0000-000006000000}"/>
    <hyperlink ref="A20" location="'SA5. Predisposition Test'!A1" display="Predisposition Test" xr:uid="{00000000-0004-0000-0000-000007000000}"/>
    <hyperlink ref="A21" location="'SA6. Career Concepts'!A1" display="Career Concepts" xr:uid="{00000000-0004-0000-0000-000008000000}"/>
    <hyperlink ref="A22" location="'SA7. Locus of Control'!A1" display="Locus of Control/Outside-In vs. Inside-Out" xr:uid="{00000000-0004-0000-0000-000009000000}"/>
    <hyperlink ref="A23" location="'SA8. SMS'!A1" display="Survey of Managerial Style (SMS)" xr:uid="{00000000-0004-0000-0000-00000A000000}"/>
    <hyperlink ref="A28" location="'SA13. Energy Exercise'!A1" display="Energy Management Exercise" xr:uid="{00000000-0004-0000-0000-00000B000000}"/>
    <hyperlink ref="A29" location="'SA14. MBTI'!A1" display="Myers Briggs Type Indicator" xr:uid="{00000000-0004-0000-0000-00000C000000}"/>
    <hyperlink ref="A34" location="'SA20. Big Five'!A1" display="Big Five" xr:uid="{00000000-0004-0000-0000-00000D000000}"/>
    <hyperlink ref="A27" location="'SA12. Balance Wheel Development'!A1" display="Developmental Balance Wheel" xr:uid="{00000000-0004-0000-0000-00000E000000}"/>
    <hyperlink ref="A42" location="'Strengths Finder'!A1" display="Strengths Finder" xr:uid="{00000000-0004-0000-0000-00000F000000}"/>
    <hyperlink ref="A41" location="'FIRO-B'!A1" display="FIRO-B" xr:uid="{00000000-0004-0000-0000-000010000000}"/>
    <hyperlink ref="A35" location="'SA13b. FLOW'!A1" display="Flow/Resonance" xr:uid="{00000000-0004-0000-0000-000011000000}"/>
    <hyperlink ref="A36" location="'SA2. FEELINGS RECORD'!A1" display="Feelings Record" xr:uid="{00000000-0004-0000-0000-000012000000}"/>
    <hyperlink ref="A24" location="'SA9. LSA'!A1" display="Leadership Steps Assessment (LSA)" xr:uid="{00000000-0004-0000-0000-000013000000}"/>
    <hyperlink ref="A33" location="'SA15. LSS'!A1" display="CAP Learning Style Survey" xr:uid="{00000000-0004-0000-0000-000014000000}"/>
    <hyperlink ref="A25" location="'SA10. ISI'!A1" display="Interpersonal Style Inventory (ISI)" xr:uid="{00000000-0004-0000-0000-000015000000}"/>
    <hyperlink ref="A26" location="'SA11. Lifestyle Rep'!A1" display="Lifestyle Representations" xr:uid="{00000000-0004-0000-0000-000016000000}"/>
    <hyperlink ref="A30" location="'SA16. ABP'!A1" display="Assessing Your Behavior Pattern" xr:uid="{00000000-0004-0000-0000-000017000000}"/>
    <hyperlink ref="A31" location="'SA17. SBC'!A1" display="Survey of Behavioral Characteristics" xr:uid="{00000000-0004-0000-0000-000018000000}"/>
    <hyperlink ref="A37" location="'SA18. DYAD PARTNER'!A1" display="Dyad Partner Feedback" xr:uid="{00000000-0004-0000-0000-000019000000}"/>
    <hyperlink ref="A32" location="'SA18. Time Logs'!A1" display="Time Log Behavioral Diaries" xr:uid="{00000000-0004-0000-0000-00001A000000}"/>
    <hyperlink ref="A38" location="'Written Interview'!A1" display="Written Interview" xr:uid="{00000000-0004-0000-0000-00001B000000}"/>
  </hyperlink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39997558519241921"/>
  </sheetPr>
  <dimension ref="A1:H45"/>
  <sheetViews>
    <sheetView zoomScale="80" zoomScaleNormal="80" workbookViewId="0"/>
  </sheetViews>
  <sheetFormatPr defaultRowHeight="15" x14ac:dyDescent="0.25"/>
  <cols>
    <col min="1" max="1" width="27.5703125" customWidth="1"/>
    <col min="7" max="7" width="47.5703125" customWidth="1"/>
    <col min="8" max="8" width="13.7109375" customWidth="1"/>
  </cols>
  <sheetData>
    <row r="1" spans="1:6" ht="32.25" thickBot="1" x14ac:dyDescent="0.55000000000000004">
      <c r="A1" s="291" t="s">
        <v>34</v>
      </c>
      <c r="B1" s="292"/>
      <c r="F1" s="269" t="s">
        <v>330</v>
      </c>
    </row>
    <row r="2" spans="1:6" ht="23.25" customHeight="1" x14ac:dyDescent="0.3">
      <c r="B2" s="17" t="s">
        <v>227</v>
      </c>
    </row>
    <row r="3" spans="1:6" ht="23.25" customHeight="1" x14ac:dyDescent="0.3">
      <c r="B3" s="17" t="s">
        <v>266</v>
      </c>
      <c r="F3" s="141" t="s">
        <v>267</v>
      </c>
    </row>
    <row r="4" spans="1:6" ht="18.75" x14ac:dyDescent="0.3">
      <c r="B4" s="17"/>
      <c r="F4" s="141"/>
    </row>
    <row r="6" spans="1:6" ht="45" customHeight="1" thickBot="1" x14ac:dyDescent="0.3">
      <c r="B6" s="391" t="s">
        <v>228</v>
      </c>
      <c r="C6" s="391"/>
      <c r="D6" s="391"/>
    </row>
    <row r="7" spans="1:6" x14ac:dyDescent="0.25">
      <c r="B7" s="116" t="s">
        <v>77</v>
      </c>
      <c r="C7" s="117" t="s">
        <v>78</v>
      </c>
      <c r="D7" s="30" t="s">
        <v>69</v>
      </c>
    </row>
    <row r="8" spans="1:6" ht="21" x14ac:dyDescent="0.25">
      <c r="A8" s="268" t="s">
        <v>79</v>
      </c>
      <c r="B8" s="161">
        <v>24</v>
      </c>
      <c r="C8" s="162">
        <v>23</v>
      </c>
      <c r="D8" s="163">
        <f>SUM(B8:C8)</f>
        <v>47</v>
      </c>
    </row>
    <row r="9" spans="1:6" ht="21" x14ac:dyDescent="0.25">
      <c r="A9" s="268" t="s">
        <v>80</v>
      </c>
      <c r="B9" s="161">
        <v>22</v>
      </c>
      <c r="C9" s="162">
        <v>21</v>
      </c>
      <c r="D9" s="163">
        <f t="shared" ref="D9:D11" si="0">SUM(B9:C9)</f>
        <v>43</v>
      </c>
    </row>
    <row r="10" spans="1:6" ht="21" x14ac:dyDescent="0.25">
      <c r="A10" s="268" t="s">
        <v>81</v>
      </c>
      <c r="B10" s="161">
        <v>1</v>
      </c>
      <c r="C10" s="162">
        <v>2</v>
      </c>
      <c r="D10" s="163">
        <f t="shared" si="0"/>
        <v>3</v>
      </c>
    </row>
    <row r="11" spans="1:6" ht="21.75" thickBot="1" x14ac:dyDescent="0.3">
      <c r="A11" s="268" t="s">
        <v>82</v>
      </c>
      <c r="B11" s="73">
        <v>22</v>
      </c>
      <c r="C11" s="75">
        <v>33</v>
      </c>
      <c r="D11" s="164">
        <f t="shared" si="0"/>
        <v>55</v>
      </c>
    </row>
    <row r="21" spans="1:8" ht="24" thickBot="1" x14ac:dyDescent="0.4">
      <c r="F21" s="27" t="s">
        <v>255</v>
      </c>
    </row>
    <row r="22" spans="1:8" ht="45" customHeight="1" thickBot="1" x14ac:dyDescent="0.3">
      <c r="F22" s="388" t="s">
        <v>198</v>
      </c>
      <c r="G22" s="389"/>
      <c r="H22" s="390"/>
    </row>
    <row r="23" spans="1:8" ht="21.75" thickBot="1" x14ac:dyDescent="0.4">
      <c r="A23" s="89"/>
      <c r="F23" s="150" t="s">
        <v>196</v>
      </c>
      <c r="G23" s="88" t="s">
        <v>83</v>
      </c>
      <c r="H23" s="150" t="s">
        <v>188</v>
      </c>
    </row>
    <row r="24" spans="1:8" x14ac:dyDescent="0.25">
      <c r="F24" s="142" t="s">
        <v>197</v>
      </c>
      <c r="G24" s="82"/>
      <c r="H24" s="146"/>
    </row>
    <row r="25" spans="1:8" x14ac:dyDescent="0.25">
      <c r="F25" s="143" t="s">
        <v>197</v>
      </c>
      <c r="G25" s="19"/>
      <c r="H25" s="147"/>
    </row>
    <row r="26" spans="1:8" x14ac:dyDescent="0.25">
      <c r="F26" s="143" t="s">
        <v>197</v>
      </c>
      <c r="G26" s="19"/>
      <c r="H26" s="147"/>
    </row>
    <row r="27" spans="1:8" x14ac:dyDescent="0.25">
      <c r="F27" s="143" t="s">
        <v>197</v>
      </c>
      <c r="G27" s="19"/>
      <c r="H27" s="147"/>
    </row>
    <row r="28" spans="1:8" x14ac:dyDescent="0.25">
      <c r="F28" s="143" t="s">
        <v>197</v>
      </c>
      <c r="G28" s="19"/>
      <c r="H28" s="147"/>
    </row>
    <row r="29" spans="1:8" x14ac:dyDescent="0.25">
      <c r="F29" s="143" t="s">
        <v>197</v>
      </c>
      <c r="G29" s="19"/>
      <c r="H29" s="147"/>
    </row>
    <row r="30" spans="1:8" x14ac:dyDescent="0.25">
      <c r="F30" s="143" t="s">
        <v>197</v>
      </c>
      <c r="G30" s="19"/>
      <c r="H30" s="147"/>
    </row>
    <row r="31" spans="1:8" x14ac:dyDescent="0.25">
      <c r="F31" s="143" t="s">
        <v>197</v>
      </c>
      <c r="G31" s="19"/>
      <c r="H31" s="147"/>
    </row>
    <row r="32" spans="1:8" x14ac:dyDescent="0.25">
      <c r="F32" s="143" t="s">
        <v>197</v>
      </c>
      <c r="G32" s="19"/>
      <c r="H32" s="147"/>
    </row>
    <row r="33" spans="6:8" x14ac:dyDescent="0.25">
      <c r="F33" s="143" t="s">
        <v>197</v>
      </c>
      <c r="G33" s="19"/>
      <c r="H33" s="147"/>
    </row>
    <row r="34" spans="6:8" x14ac:dyDescent="0.25">
      <c r="F34" s="143" t="s">
        <v>197</v>
      </c>
      <c r="G34" s="19"/>
      <c r="H34" s="147"/>
    </row>
    <row r="35" spans="6:8" x14ac:dyDescent="0.25">
      <c r="F35" s="143" t="s">
        <v>197</v>
      </c>
      <c r="G35" s="19"/>
      <c r="H35" s="147"/>
    </row>
    <row r="36" spans="6:8" x14ac:dyDescent="0.25">
      <c r="F36" s="143" t="s">
        <v>197</v>
      </c>
      <c r="G36" s="19"/>
      <c r="H36" s="147"/>
    </row>
    <row r="37" spans="6:8" x14ac:dyDescent="0.25">
      <c r="F37" s="143" t="s">
        <v>197</v>
      </c>
      <c r="G37" s="19"/>
      <c r="H37" s="147"/>
    </row>
    <row r="38" spans="6:8" x14ac:dyDescent="0.25">
      <c r="F38" s="143" t="s">
        <v>197</v>
      </c>
      <c r="G38" s="19"/>
      <c r="H38" s="147"/>
    </row>
    <row r="39" spans="6:8" x14ac:dyDescent="0.25">
      <c r="F39" s="143" t="s">
        <v>197</v>
      </c>
      <c r="G39" s="19"/>
      <c r="H39" s="147"/>
    </row>
    <row r="40" spans="6:8" x14ac:dyDescent="0.25">
      <c r="F40" s="143" t="s">
        <v>197</v>
      </c>
      <c r="G40" s="19"/>
      <c r="H40" s="147"/>
    </row>
    <row r="41" spans="6:8" x14ac:dyDescent="0.25">
      <c r="F41" s="143" t="s">
        <v>197</v>
      </c>
      <c r="G41" s="19"/>
      <c r="H41" s="147"/>
    </row>
    <row r="42" spans="6:8" x14ac:dyDescent="0.25">
      <c r="F42" s="143" t="s">
        <v>197</v>
      </c>
      <c r="G42" s="19"/>
      <c r="H42" s="147"/>
    </row>
    <row r="43" spans="6:8" x14ac:dyDescent="0.25">
      <c r="F43" s="143" t="s">
        <v>197</v>
      </c>
      <c r="G43" s="19"/>
      <c r="H43" s="147"/>
    </row>
    <row r="44" spans="6:8" x14ac:dyDescent="0.25">
      <c r="F44" s="143" t="s">
        <v>197</v>
      </c>
      <c r="G44" s="19"/>
      <c r="H44" s="147"/>
    </row>
    <row r="45" spans="6:8" ht="15.75" thickBot="1" x14ac:dyDescent="0.3">
      <c r="F45" s="144" t="s">
        <v>197</v>
      </c>
      <c r="G45" s="81"/>
      <c r="H45" s="148"/>
    </row>
  </sheetData>
  <mergeCells count="2">
    <mergeCell ref="F22:H22"/>
    <mergeCell ref="B6:D6"/>
  </mergeCells>
  <hyperlinks>
    <hyperlink ref="F3" r:id="rId1" xr:uid="{00000000-0004-0000-0900-000000000000}"/>
    <hyperlink ref="F1" location="'1. COW Table of Contents'!A1" display="&lt;&lt;Back" xr:uid="{00000000-0004-0000-0900-000001000000}"/>
  </hyperlinks>
  <pageMargins left="0.7" right="0.7" top="0.75" bottom="0.75" header="0.3" footer="0.3"/>
  <pageSetup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H28"/>
  <sheetViews>
    <sheetView workbookViewId="0">
      <selection activeCell="D3" sqref="D3"/>
    </sheetView>
  </sheetViews>
  <sheetFormatPr defaultRowHeight="15" x14ac:dyDescent="0.25"/>
  <cols>
    <col min="2" max="2" width="13" customWidth="1"/>
    <col min="3" max="3" width="38.28515625" customWidth="1"/>
    <col min="4" max="4" width="13.85546875" customWidth="1"/>
  </cols>
  <sheetData>
    <row r="1" spans="1:8" ht="27" thickBot="1" x14ac:dyDescent="0.3">
      <c r="A1" s="282" t="s">
        <v>98</v>
      </c>
      <c r="B1" s="272"/>
      <c r="C1" s="273"/>
      <c r="F1" s="269" t="s">
        <v>330</v>
      </c>
    </row>
    <row r="2" spans="1:8" ht="15.75" thickBot="1" x14ac:dyDescent="0.3">
      <c r="D2" t="s">
        <v>336</v>
      </c>
    </row>
    <row r="3" spans="1:8" ht="19.5" thickBot="1" x14ac:dyDescent="0.35">
      <c r="C3" s="118" t="s">
        <v>111</v>
      </c>
      <c r="D3" s="38"/>
      <c r="H3" s="3"/>
    </row>
    <row r="5" spans="1:8" ht="15.75" thickBot="1" x14ac:dyDescent="0.3">
      <c r="D5" t="s">
        <v>268</v>
      </c>
    </row>
    <row r="6" spans="1:8" ht="15.75" x14ac:dyDescent="0.25">
      <c r="B6" s="283" t="s">
        <v>112</v>
      </c>
      <c r="C6" s="392" t="s">
        <v>100</v>
      </c>
    </row>
    <row r="7" spans="1:8" ht="16.5" thickBot="1" x14ac:dyDescent="0.3">
      <c r="B7" s="284" t="s">
        <v>99</v>
      </c>
      <c r="C7" s="393"/>
    </row>
    <row r="8" spans="1:8" ht="16.5" thickBot="1" x14ac:dyDescent="0.3">
      <c r="B8" s="37"/>
    </row>
    <row r="9" spans="1:8" ht="15.75" x14ac:dyDescent="0.25">
      <c r="B9" s="285" t="s">
        <v>101</v>
      </c>
      <c r="C9" s="286" t="s">
        <v>102</v>
      </c>
    </row>
    <row r="10" spans="1:8" ht="15.75" x14ac:dyDescent="0.25">
      <c r="B10" s="287" t="s">
        <v>103</v>
      </c>
      <c r="C10" s="288" t="s">
        <v>104</v>
      </c>
    </row>
    <row r="11" spans="1:8" ht="15.75" x14ac:dyDescent="0.25">
      <c r="B11" s="287" t="s">
        <v>105</v>
      </c>
      <c r="C11" s="288" t="s">
        <v>106</v>
      </c>
    </row>
    <row r="12" spans="1:8" ht="15.75" x14ac:dyDescent="0.25">
      <c r="B12" s="287" t="s">
        <v>107</v>
      </c>
      <c r="C12" s="288" t="s">
        <v>108</v>
      </c>
    </row>
    <row r="13" spans="1:8" ht="16.5" thickBot="1" x14ac:dyDescent="0.3">
      <c r="B13" s="289" t="s">
        <v>109</v>
      </c>
      <c r="C13" s="290" t="s">
        <v>110</v>
      </c>
    </row>
    <row r="15" spans="1:8" ht="21" x14ac:dyDescent="0.35">
      <c r="B15" s="20" t="s">
        <v>255</v>
      </c>
    </row>
    <row r="16" spans="1:8" ht="42.6" customHeight="1" thickBot="1" x14ac:dyDescent="0.3">
      <c r="B16" s="384" t="s">
        <v>198</v>
      </c>
      <c r="C16" s="384"/>
      <c r="D16" s="384"/>
    </row>
    <row r="17" spans="2:4" ht="15.75" thickBot="1" x14ac:dyDescent="0.3">
      <c r="B17" s="149" t="s">
        <v>196</v>
      </c>
      <c r="C17" s="90" t="s">
        <v>83</v>
      </c>
      <c r="D17" s="149" t="s">
        <v>188</v>
      </c>
    </row>
    <row r="18" spans="2:4" x14ac:dyDescent="0.25">
      <c r="B18" s="142" t="s">
        <v>199</v>
      </c>
      <c r="C18" s="82"/>
      <c r="D18" s="146"/>
    </row>
    <row r="19" spans="2:4" x14ac:dyDescent="0.25">
      <c r="B19" s="143" t="s">
        <v>199</v>
      </c>
      <c r="C19" s="19"/>
      <c r="D19" s="147"/>
    </row>
    <row r="20" spans="2:4" x14ac:dyDescent="0.25">
      <c r="B20" s="143" t="s">
        <v>199</v>
      </c>
      <c r="C20" s="19"/>
      <c r="D20" s="147"/>
    </row>
    <row r="21" spans="2:4" x14ac:dyDescent="0.25">
      <c r="B21" s="143" t="s">
        <v>199</v>
      </c>
      <c r="C21" s="19"/>
      <c r="D21" s="147"/>
    </row>
    <row r="22" spans="2:4" x14ac:dyDescent="0.25">
      <c r="B22" s="143" t="s">
        <v>199</v>
      </c>
      <c r="C22" s="19"/>
      <c r="D22" s="147"/>
    </row>
    <row r="23" spans="2:4" x14ac:dyDescent="0.25">
      <c r="B23" s="143" t="s">
        <v>199</v>
      </c>
      <c r="C23" s="19"/>
      <c r="D23" s="147"/>
    </row>
    <row r="24" spans="2:4" x14ac:dyDescent="0.25">
      <c r="B24" s="143" t="s">
        <v>199</v>
      </c>
      <c r="C24" s="19"/>
      <c r="D24" s="147"/>
    </row>
    <row r="25" spans="2:4" x14ac:dyDescent="0.25">
      <c r="B25" s="143" t="s">
        <v>199</v>
      </c>
      <c r="C25" s="19"/>
      <c r="D25" s="147"/>
    </row>
    <row r="26" spans="2:4" x14ac:dyDescent="0.25">
      <c r="B26" s="143" t="s">
        <v>199</v>
      </c>
      <c r="C26" s="19"/>
      <c r="D26" s="147"/>
    </row>
    <row r="27" spans="2:4" x14ac:dyDescent="0.25">
      <c r="B27" s="143" t="s">
        <v>199</v>
      </c>
      <c r="C27" s="19"/>
      <c r="D27" s="147"/>
    </row>
    <row r="28" spans="2:4" ht="15.75" thickBot="1" x14ac:dyDescent="0.3">
      <c r="B28" s="144" t="s">
        <v>199</v>
      </c>
      <c r="C28" s="83"/>
      <c r="D28" s="148"/>
    </row>
  </sheetData>
  <mergeCells count="2">
    <mergeCell ref="B16:D16"/>
    <mergeCell ref="C6:C7"/>
  </mergeCells>
  <hyperlinks>
    <hyperlink ref="F1" location="'1. COW Table of Contents'!A1" display="&lt;&lt;Back"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L26"/>
  <sheetViews>
    <sheetView workbookViewId="0">
      <selection sqref="A1:C1"/>
    </sheetView>
  </sheetViews>
  <sheetFormatPr defaultRowHeight="15" x14ac:dyDescent="0.25"/>
  <cols>
    <col min="2" max="2" width="30.7109375" customWidth="1"/>
    <col min="3" max="3" width="21.7109375" customWidth="1"/>
  </cols>
  <sheetData>
    <row r="1" spans="1:12" ht="37.15" customHeight="1" thickBot="1" x14ac:dyDescent="0.3">
      <c r="A1" s="396" t="s">
        <v>235</v>
      </c>
      <c r="B1" s="397"/>
      <c r="C1" s="398"/>
      <c r="H1" s="269" t="s">
        <v>330</v>
      </c>
    </row>
    <row r="3" spans="1:12" x14ac:dyDescent="0.25">
      <c r="A3" t="s">
        <v>253</v>
      </c>
      <c r="D3" s="141" t="s">
        <v>252</v>
      </c>
    </row>
    <row r="5" spans="1:12" ht="15.75" thickBot="1" x14ac:dyDescent="0.3">
      <c r="A5" t="s">
        <v>335</v>
      </c>
    </row>
    <row r="6" spans="1:12" ht="19.5" thickBot="1" x14ac:dyDescent="0.3">
      <c r="F6" s="131" t="s">
        <v>248</v>
      </c>
      <c r="G6" s="132"/>
      <c r="H6" s="132"/>
      <c r="I6" s="132"/>
      <c r="J6" s="132"/>
      <c r="K6" s="133"/>
    </row>
    <row r="7" spans="1:12" ht="15.75" thickBot="1" x14ac:dyDescent="0.3">
      <c r="B7" s="84" t="s">
        <v>240</v>
      </c>
      <c r="C7" s="88" t="s">
        <v>214</v>
      </c>
      <c r="D7" s="86" t="s">
        <v>242</v>
      </c>
    </row>
    <row r="8" spans="1:12" x14ac:dyDescent="0.25">
      <c r="B8" s="123" t="s">
        <v>239</v>
      </c>
      <c r="C8" s="127">
        <v>6</v>
      </c>
      <c r="D8" s="125">
        <f>C8/C11</f>
        <v>0.16216216216216217</v>
      </c>
      <c r="G8" s="126" t="s">
        <v>247</v>
      </c>
      <c r="H8" s="126" t="s">
        <v>246</v>
      </c>
      <c r="I8" s="126" t="s">
        <v>245</v>
      </c>
      <c r="J8" s="126" t="s">
        <v>244</v>
      </c>
      <c r="K8" s="126" t="s">
        <v>243</v>
      </c>
    </row>
    <row r="9" spans="1:12" x14ac:dyDescent="0.25">
      <c r="B9" s="123" t="s">
        <v>249</v>
      </c>
      <c r="C9" s="127">
        <v>15</v>
      </c>
      <c r="D9" s="125">
        <f>C9/C11</f>
        <v>0.40540540540540543</v>
      </c>
    </row>
    <row r="10" spans="1:12" ht="15.75" thickBot="1" x14ac:dyDescent="0.3">
      <c r="A10" s="394" t="s">
        <v>250</v>
      </c>
      <c r="B10" s="395"/>
      <c r="C10" s="127">
        <v>16</v>
      </c>
      <c r="D10" s="125">
        <f>C10/C11</f>
        <v>0.43243243243243246</v>
      </c>
    </row>
    <row r="11" spans="1:12" ht="15.75" thickBot="1" x14ac:dyDescent="0.3">
      <c r="B11" s="128" t="s">
        <v>241</v>
      </c>
      <c r="C11" s="173">
        <f>SUM(C8:C10)</f>
        <v>37</v>
      </c>
      <c r="D11" s="124"/>
    </row>
    <row r="13" spans="1:12" ht="15.75" thickBot="1" x14ac:dyDescent="0.3">
      <c r="A13" t="s">
        <v>238</v>
      </c>
    </row>
    <row r="14" spans="1:12" ht="21.75" thickBot="1" x14ac:dyDescent="0.4">
      <c r="A14" s="89" t="s">
        <v>255</v>
      </c>
      <c r="F14" s="140" t="s">
        <v>251</v>
      </c>
      <c r="G14" s="129"/>
      <c r="H14" s="129"/>
      <c r="I14" s="129"/>
      <c r="J14" s="129"/>
      <c r="K14" s="130"/>
      <c r="L14" s="130"/>
    </row>
    <row r="15" spans="1:12" ht="15.75" thickBot="1" x14ac:dyDescent="0.3">
      <c r="A15" s="150" t="s">
        <v>41</v>
      </c>
      <c r="B15" s="88" t="s">
        <v>83</v>
      </c>
      <c r="C15" s="150" t="s">
        <v>237</v>
      </c>
    </row>
    <row r="16" spans="1:12" x14ac:dyDescent="0.25">
      <c r="A16" s="142" t="s">
        <v>236</v>
      </c>
      <c r="B16" s="82"/>
      <c r="C16" s="146"/>
    </row>
    <row r="17" spans="1:6" x14ac:dyDescent="0.25">
      <c r="A17" s="143" t="s">
        <v>236</v>
      </c>
      <c r="B17" s="19"/>
      <c r="C17" s="147"/>
    </row>
    <row r="18" spans="1:6" x14ac:dyDescent="0.25">
      <c r="A18" s="143" t="s">
        <v>236</v>
      </c>
      <c r="B18" s="19"/>
      <c r="C18" s="147"/>
    </row>
    <row r="19" spans="1:6" x14ac:dyDescent="0.25">
      <c r="A19" s="143" t="s">
        <v>236</v>
      </c>
      <c r="B19" s="19"/>
      <c r="C19" s="147"/>
    </row>
    <row r="20" spans="1:6" x14ac:dyDescent="0.25">
      <c r="A20" s="143" t="s">
        <v>236</v>
      </c>
      <c r="B20" s="19"/>
      <c r="C20" s="147"/>
    </row>
    <row r="21" spans="1:6" x14ac:dyDescent="0.25">
      <c r="A21" s="143" t="s">
        <v>236</v>
      </c>
      <c r="B21" s="19"/>
      <c r="C21" s="147"/>
    </row>
    <row r="22" spans="1:6" x14ac:dyDescent="0.25">
      <c r="A22" s="143" t="s">
        <v>236</v>
      </c>
      <c r="B22" s="19"/>
      <c r="C22" s="147"/>
    </row>
    <row r="23" spans="1:6" x14ac:dyDescent="0.25">
      <c r="A23" s="143" t="s">
        <v>236</v>
      </c>
      <c r="B23" s="19"/>
      <c r="C23" s="147"/>
    </row>
    <row r="24" spans="1:6" ht="15.75" thickBot="1" x14ac:dyDescent="0.3">
      <c r="A24" s="144" t="s">
        <v>236</v>
      </c>
      <c r="B24" s="83"/>
      <c r="C24" s="148"/>
    </row>
    <row r="26" spans="1:6" ht="18.75" x14ac:dyDescent="0.3">
      <c r="F26" s="3" t="s">
        <v>254</v>
      </c>
    </row>
  </sheetData>
  <mergeCells count="2">
    <mergeCell ref="A10:B10"/>
    <mergeCell ref="A1:C1"/>
  </mergeCells>
  <hyperlinks>
    <hyperlink ref="D3" r:id="rId1" xr:uid="{00000000-0004-0000-0B00-000000000000}"/>
    <hyperlink ref="H1" location="'1. COW Table of Contents'!A1" display="&lt;&lt;Back" xr:uid="{00000000-0004-0000-0B00-000001000000}"/>
  </hyperlinks>
  <pageMargins left="0.7" right="0.7" top="0.75" bottom="0.75" header="0.3" footer="0.3"/>
  <pageSetup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G41"/>
  <sheetViews>
    <sheetView workbookViewId="0">
      <selection activeCell="B15" sqref="B15:D41"/>
    </sheetView>
  </sheetViews>
  <sheetFormatPr defaultRowHeight="15" x14ac:dyDescent="0.25"/>
  <cols>
    <col min="3" max="3" width="32.7109375" customWidth="1"/>
    <col min="4" max="4" width="12.85546875" customWidth="1"/>
  </cols>
  <sheetData>
    <row r="1" spans="1:7" ht="27" thickBot="1" x14ac:dyDescent="0.45">
      <c r="A1" s="332" t="s">
        <v>318</v>
      </c>
      <c r="B1" s="333"/>
      <c r="C1" s="334"/>
      <c r="D1" s="335"/>
      <c r="G1" s="269" t="s">
        <v>330</v>
      </c>
    </row>
    <row r="3" spans="1:7" x14ac:dyDescent="0.25">
      <c r="A3" t="s">
        <v>350</v>
      </c>
    </row>
    <row r="4" spans="1:7" x14ac:dyDescent="0.25">
      <c r="C4" s="217" t="s">
        <v>364</v>
      </c>
      <c r="D4" s="340" t="s">
        <v>365</v>
      </c>
    </row>
    <row r="5" spans="1:7" ht="15.75" thickBot="1" x14ac:dyDescent="0.3"/>
    <row r="6" spans="1:7" ht="15.75" thickBot="1" x14ac:dyDescent="0.3">
      <c r="D6" s="339" t="s">
        <v>362</v>
      </c>
    </row>
    <row r="7" spans="1:7" ht="15.75" x14ac:dyDescent="0.25">
      <c r="B7" s="336" t="s">
        <v>351</v>
      </c>
      <c r="C7" s="336"/>
      <c r="D7" s="152">
        <v>22</v>
      </c>
    </row>
    <row r="8" spans="1:7" ht="15.75" x14ac:dyDescent="0.25">
      <c r="B8" s="336" t="s">
        <v>352</v>
      </c>
      <c r="C8" s="336"/>
      <c r="D8" s="152">
        <v>32</v>
      </c>
    </row>
    <row r="9" spans="1:7" ht="15.75" x14ac:dyDescent="0.25">
      <c r="B9" s="336" t="s">
        <v>353</v>
      </c>
      <c r="C9" s="336"/>
      <c r="D9" s="152">
        <v>21</v>
      </c>
    </row>
    <row r="10" spans="1:7" ht="15.75" x14ac:dyDescent="0.25">
      <c r="B10" s="336" t="s">
        <v>354</v>
      </c>
      <c r="C10" s="336"/>
      <c r="D10" s="152">
        <v>26</v>
      </c>
    </row>
    <row r="11" spans="1:7" ht="15.75" x14ac:dyDescent="0.25">
      <c r="B11" s="336" t="s">
        <v>355</v>
      </c>
      <c r="C11" s="336"/>
      <c r="D11" s="152">
        <v>34</v>
      </c>
    </row>
    <row r="12" spans="1:7" ht="16.5" thickBot="1" x14ac:dyDescent="0.3">
      <c r="B12" s="336" t="s">
        <v>356</v>
      </c>
      <c r="C12" s="336"/>
      <c r="D12" s="153">
        <v>16</v>
      </c>
    </row>
    <row r="15" spans="1:7" x14ac:dyDescent="0.25">
      <c r="B15" t="s">
        <v>357</v>
      </c>
    </row>
    <row r="16" spans="1:7" ht="21.75" thickBot="1" x14ac:dyDescent="0.4">
      <c r="B16" s="89" t="s">
        <v>358</v>
      </c>
    </row>
    <row r="17" spans="2:4" ht="15.75" thickBot="1" x14ac:dyDescent="0.3">
      <c r="B17" s="84" t="s">
        <v>57</v>
      </c>
      <c r="C17" s="88" t="s">
        <v>359</v>
      </c>
      <c r="D17" s="86" t="s">
        <v>360</v>
      </c>
    </row>
    <row r="18" spans="2:4" x14ac:dyDescent="0.25">
      <c r="B18" s="337" t="s">
        <v>361</v>
      </c>
      <c r="C18" s="79"/>
      <c r="D18" s="80"/>
    </row>
    <row r="19" spans="2:4" x14ac:dyDescent="0.25">
      <c r="B19" s="338" t="s">
        <v>361</v>
      </c>
      <c r="D19" s="22"/>
    </row>
    <row r="20" spans="2:4" x14ac:dyDescent="0.25">
      <c r="B20" s="338" t="s">
        <v>361</v>
      </c>
      <c r="D20" s="22"/>
    </row>
    <row r="21" spans="2:4" x14ac:dyDescent="0.25">
      <c r="B21" s="338" t="s">
        <v>361</v>
      </c>
      <c r="D21" s="22"/>
    </row>
    <row r="22" spans="2:4" x14ac:dyDescent="0.25">
      <c r="B22" s="338" t="s">
        <v>361</v>
      </c>
      <c r="D22" s="22"/>
    </row>
    <row r="23" spans="2:4" x14ac:dyDescent="0.25">
      <c r="B23" s="338" t="s">
        <v>361</v>
      </c>
      <c r="D23" s="22"/>
    </row>
    <row r="24" spans="2:4" x14ac:dyDescent="0.25">
      <c r="B24" s="338" t="s">
        <v>361</v>
      </c>
      <c r="D24" s="22"/>
    </row>
    <row r="25" spans="2:4" x14ac:dyDescent="0.25">
      <c r="B25" s="338" t="s">
        <v>361</v>
      </c>
      <c r="D25" s="22"/>
    </row>
    <row r="26" spans="2:4" x14ac:dyDescent="0.25">
      <c r="B26" s="338" t="s">
        <v>361</v>
      </c>
      <c r="D26" s="22"/>
    </row>
    <row r="27" spans="2:4" x14ac:dyDescent="0.25">
      <c r="B27" s="338" t="s">
        <v>361</v>
      </c>
      <c r="D27" s="22"/>
    </row>
    <row r="28" spans="2:4" x14ac:dyDescent="0.25">
      <c r="B28" s="338" t="s">
        <v>361</v>
      </c>
      <c r="D28" s="22"/>
    </row>
    <row r="29" spans="2:4" x14ac:dyDescent="0.25">
      <c r="B29" s="338" t="s">
        <v>361</v>
      </c>
      <c r="D29" s="22"/>
    </row>
    <row r="30" spans="2:4" x14ac:dyDescent="0.25">
      <c r="B30" s="338" t="s">
        <v>361</v>
      </c>
      <c r="D30" s="22"/>
    </row>
    <row r="31" spans="2:4" x14ac:dyDescent="0.25">
      <c r="B31" s="338" t="s">
        <v>361</v>
      </c>
      <c r="D31" s="22"/>
    </row>
    <row r="32" spans="2:4" x14ac:dyDescent="0.25">
      <c r="B32" s="338" t="s">
        <v>361</v>
      </c>
      <c r="D32" s="22"/>
    </row>
    <row r="33" spans="2:4" x14ac:dyDescent="0.25">
      <c r="B33" s="338" t="s">
        <v>361</v>
      </c>
      <c r="D33" s="22"/>
    </row>
    <row r="34" spans="2:4" x14ac:dyDescent="0.25">
      <c r="B34" s="338" t="s">
        <v>361</v>
      </c>
      <c r="D34" s="22"/>
    </row>
    <row r="35" spans="2:4" x14ac:dyDescent="0.25">
      <c r="B35" s="338" t="s">
        <v>361</v>
      </c>
      <c r="D35" s="22"/>
    </row>
    <row r="36" spans="2:4" x14ac:dyDescent="0.25">
      <c r="B36" s="338" t="s">
        <v>361</v>
      </c>
      <c r="D36" s="22"/>
    </row>
    <row r="37" spans="2:4" x14ac:dyDescent="0.25">
      <c r="B37" s="338" t="s">
        <v>361</v>
      </c>
      <c r="D37" s="22"/>
    </row>
    <row r="38" spans="2:4" x14ac:dyDescent="0.25">
      <c r="B38" s="338" t="s">
        <v>361</v>
      </c>
      <c r="D38" s="22"/>
    </row>
    <row r="39" spans="2:4" x14ac:dyDescent="0.25">
      <c r="B39" s="338" t="s">
        <v>361</v>
      </c>
      <c r="D39" s="22"/>
    </row>
    <row r="40" spans="2:4" ht="15.75" thickBot="1" x14ac:dyDescent="0.3">
      <c r="B40" s="242" t="s">
        <v>361</v>
      </c>
      <c r="C40" s="81"/>
      <c r="D40" s="24"/>
    </row>
    <row r="41" spans="2:4" x14ac:dyDescent="0.25">
      <c r="B41" t="s">
        <v>363</v>
      </c>
    </row>
  </sheetData>
  <hyperlinks>
    <hyperlink ref="G1" location="'1. COW Table of Contents'!A1" display="&lt;&lt;Back" xr:uid="{00000000-0004-0000-0C00-000000000000}"/>
    <hyperlink ref="D4" r:id="rId1" xr:uid="{00000000-0004-0000-0C00-000001000000}"/>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E35"/>
  <sheetViews>
    <sheetView workbookViewId="0"/>
  </sheetViews>
  <sheetFormatPr defaultRowHeight="15" x14ac:dyDescent="0.25"/>
  <cols>
    <col min="3" max="3" width="37.85546875" customWidth="1"/>
    <col min="4" max="4" width="13" customWidth="1"/>
  </cols>
  <sheetData>
    <row r="1" spans="1:5" ht="27" thickBot="1" x14ac:dyDescent="0.3">
      <c r="A1" s="345" t="s">
        <v>217</v>
      </c>
      <c r="B1" s="346"/>
      <c r="C1" s="335"/>
      <c r="E1" s="269" t="s">
        <v>330</v>
      </c>
    </row>
    <row r="3" spans="1:5" x14ac:dyDescent="0.25">
      <c r="A3" t="s">
        <v>378</v>
      </c>
    </row>
    <row r="4" spans="1:5" x14ac:dyDescent="0.25">
      <c r="A4" t="s">
        <v>379</v>
      </c>
    </row>
    <row r="5" spans="1:5" x14ac:dyDescent="0.25">
      <c r="A5" t="s">
        <v>383</v>
      </c>
    </row>
    <row r="6" spans="1:5" x14ac:dyDescent="0.25">
      <c r="A6" t="s">
        <v>380</v>
      </c>
    </row>
    <row r="7" spans="1:5" x14ac:dyDescent="0.25">
      <c r="A7" t="s">
        <v>381</v>
      </c>
    </row>
    <row r="9" spans="1:5" x14ac:dyDescent="0.25">
      <c r="B9" t="s">
        <v>357</v>
      </c>
    </row>
    <row r="10" spans="1:5" ht="21.75" thickBot="1" x14ac:dyDescent="0.4">
      <c r="B10" s="89" t="s">
        <v>358</v>
      </c>
    </row>
    <row r="11" spans="1:5" ht="15.75" thickBot="1" x14ac:dyDescent="0.3">
      <c r="B11" s="84" t="s">
        <v>57</v>
      </c>
      <c r="C11" s="88" t="s">
        <v>359</v>
      </c>
      <c r="D11" s="86" t="s">
        <v>360</v>
      </c>
    </row>
    <row r="12" spans="1:5" x14ac:dyDescent="0.25">
      <c r="B12" s="142" t="s">
        <v>382</v>
      </c>
      <c r="C12" s="79"/>
      <c r="D12" s="80"/>
    </row>
    <row r="13" spans="1:5" x14ac:dyDescent="0.25">
      <c r="B13" s="143" t="s">
        <v>382</v>
      </c>
      <c r="D13" s="22"/>
    </row>
    <row r="14" spans="1:5" x14ac:dyDescent="0.25">
      <c r="B14" s="143" t="s">
        <v>382</v>
      </c>
      <c r="D14" s="22"/>
    </row>
    <row r="15" spans="1:5" x14ac:dyDescent="0.25">
      <c r="B15" s="143" t="s">
        <v>382</v>
      </c>
      <c r="D15" s="22"/>
    </row>
    <row r="16" spans="1:5" x14ac:dyDescent="0.25">
      <c r="B16" s="143" t="s">
        <v>382</v>
      </c>
      <c r="D16" s="22"/>
    </row>
    <row r="17" spans="2:4" x14ac:dyDescent="0.25">
      <c r="B17" s="143" t="s">
        <v>382</v>
      </c>
      <c r="D17" s="22"/>
    </row>
    <row r="18" spans="2:4" x14ac:dyDescent="0.25">
      <c r="B18" s="143" t="s">
        <v>382</v>
      </c>
      <c r="D18" s="22"/>
    </row>
    <row r="19" spans="2:4" x14ac:dyDescent="0.25">
      <c r="B19" s="143" t="s">
        <v>382</v>
      </c>
      <c r="D19" s="22"/>
    </row>
    <row r="20" spans="2:4" x14ac:dyDescent="0.25">
      <c r="B20" s="143" t="s">
        <v>382</v>
      </c>
      <c r="D20" s="22"/>
    </row>
    <row r="21" spans="2:4" x14ac:dyDescent="0.25">
      <c r="B21" s="143" t="s">
        <v>382</v>
      </c>
      <c r="D21" s="22"/>
    </row>
    <row r="22" spans="2:4" x14ac:dyDescent="0.25">
      <c r="B22" s="143" t="s">
        <v>382</v>
      </c>
      <c r="D22" s="22"/>
    </row>
    <row r="23" spans="2:4" x14ac:dyDescent="0.25">
      <c r="B23" s="143" t="s">
        <v>382</v>
      </c>
      <c r="D23" s="22"/>
    </row>
    <row r="24" spans="2:4" x14ac:dyDescent="0.25">
      <c r="B24" s="143" t="s">
        <v>382</v>
      </c>
      <c r="D24" s="22"/>
    </row>
    <row r="25" spans="2:4" x14ac:dyDescent="0.25">
      <c r="B25" s="143" t="s">
        <v>382</v>
      </c>
      <c r="D25" s="22"/>
    </row>
    <row r="26" spans="2:4" x14ac:dyDescent="0.25">
      <c r="B26" s="143" t="s">
        <v>382</v>
      </c>
      <c r="D26" s="22"/>
    </row>
    <row r="27" spans="2:4" x14ac:dyDescent="0.25">
      <c r="B27" s="143" t="s">
        <v>382</v>
      </c>
      <c r="D27" s="22"/>
    </row>
    <row r="28" spans="2:4" x14ac:dyDescent="0.25">
      <c r="B28" s="143" t="s">
        <v>382</v>
      </c>
      <c r="D28" s="22"/>
    </row>
    <row r="29" spans="2:4" x14ac:dyDescent="0.25">
      <c r="B29" s="143" t="s">
        <v>382</v>
      </c>
      <c r="D29" s="22"/>
    </row>
    <row r="30" spans="2:4" x14ac:dyDescent="0.25">
      <c r="B30" s="143" t="s">
        <v>382</v>
      </c>
      <c r="D30" s="22"/>
    </row>
    <row r="31" spans="2:4" x14ac:dyDescent="0.25">
      <c r="B31" s="143" t="s">
        <v>382</v>
      </c>
      <c r="D31" s="22"/>
    </row>
    <row r="32" spans="2:4" x14ac:dyDescent="0.25">
      <c r="B32" s="143" t="s">
        <v>382</v>
      </c>
      <c r="D32" s="22"/>
    </row>
    <row r="33" spans="2:4" x14ac:dyDescent="0.25">
      <c r="B33" s="143" t="s">
        <v>382</v>
      </c>
      <c r="D33" s="22"/>
    </row>
    <row r="34" spans="2:4" ht="15.75" thickBot="1" x14ac:dyDescent="0.3">
      <c r="B34" s="144" t="s">
        <v>382</v>
      </c>
      <c r="C34" s="81"/>
      <c r="D34" s="24"/>
    </row>
    <row r="35" spans="2:4" x14ac:dyDescent="0.25">
      <c r="B35" t="s">
        <v>363</v>
      </c>
    </row>
  </sheetData>
  <hyperlinks>
    <hyperlink ref="E1" location="'1. COW Table of Contents'!A1" display="&lt;&lt;Back" xr:uid="{00000000-0004-0000-0D00-000000000000}"/>
  </hyperlinks>
  <pageMargins left="0.7" right="0.7" top="0.75" bottom="0.75" header="0.3" footer="0.3"/>
  <pageSetup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E35"/>
  <sheetViews>
    <sheetView workbookViewId="0">
      <selection activeCell="E1" sqref="E1"/>
    </sheetView>
  </sheetViews>
  <sheetFormatPr defaultRowHeight="15" x14ac:dyDescent="0.25"/>
  <cols>
    <col min="3" max="3" width="37.85546875" customWidth="1"/>
    <col min="4" max="4" width="13" customWidth="1"/>
  </cols>
  <sheetData>
    <row r="1" spans="1:5" ht="27" thickBot="1" x14ac:dyDescent="0.3">
      <c r="A1" s="345" t="s">
        <v>384</v>
      </c>
      <c r="B1" s="346"/>
      <c r="C1" s="335"/>
      <c r="E1" s="269" t="s">
        <v>330</v>
      </c>
    </row>
    <row r="3" spans="1:5" x14ac:dyDescent="0.25">
      <c r="A3" t="s">
        <v>385</v>
      </c>
    </row>
    <row r="4" spans="1:5" x14ac:dyDescent="0.25">
      <c r="A4" t="s">
        <v>386</v>
      </c>
    </row>
    <row r="5" spans="1:5" x14ac:dyDescent="0.25">
      <c r="A5" t="s">
        <v>387</v>
      </c>
    </row>
    <row r="9" spans="1:5" x14ac:dyDescent="0.25">
      <c r="B9" t="s">
        <v>357</v>
      </c>
    </row>
    <row r="10" spans="1:5" ht="21.75" thickBot="1" x14ac:dyDescent="0.4">
      <c r="B10" s="89" t="s">
        <v>358</v>
      </c>
    </row>
    <row r="11" spans="1:5" ht="15.75" thickBot="1" x14ac:dyDescent="0.3">
      <c r="B11" s="84" t="s">
        <v>57</v>
      </c>
      <c r="C11" s="88" t="s">
        <v>359</v>
      </c>
      <c r="D11" s="86" t="s">
        <v>360</v>
      </c>
    </row>
    <row r="12" spans="1:5" x14ac:dyDescent="0.25">
      <c r="B12" s="142" t="s">
        <v>388</v>
      </c>
      <c r="C12" s="79"/>
      <c r="D12" s="80"/>
    </row>
    <row r="13" spans="1:5" x14ac:dyDescent="0.25">
      <c r="B13" s="143" t="s">
        <v>388</v>
      </c>
      <c r="D13" s="22"/>
    </row>
    <row r="14" spans="1:5" x14ac:dyDescent="0.25">
      <c r="B14" s="143" t="s">
        <v>388</v>
      </c>
      <c r="D14" s="22"/>
    </row>
    <row r="15" spans="1:5" x14ac:dyDescent="0.25">
      <c r="B15" s="143" t="s">
        <v>388</v>
      </c>
      <c r="D15" s="22"/>
    </row>
    <row r="16" spans="1:5" x14ac:dyDescent="0.25">
      <c r="B16" s="143" t="s">
        <v>388</v>
      </c>
      <c r="D16" s="22"/>
    </row>
    <row r="17" spans="2:4" x14ac:dyDescent="0.25">
      <c r="B17" s="143" t="s">
        <v>388</v>
      </c>
      <c r="D17" s="22"/>
    </row>
    <row r="18" spans="2:4" x14ac:dyDescent="0.25">
      <c r="B18" s="143" t="s">
        <v>388</v>
      </c>
      <c r="D18" s="22"/>
    </row>
    <row r="19" spans="2:4" x14ac:dyDescent="0.25">
      <c r="B19" s="143" t="s">
        <v>388</v>
      </c>
      <c r="D19" s="22"/>
    </row>
    <row r="20" spans="2:4" x14ac:dyDescent="0.25">
      <c r="B20" s="143" t="s">
        <v>388</v>
      </c>
      <c r="D20" s="22"/>
    </row>
    <row r="21" spans="2:4" x14ac:dyDescent="0.25">
      <c r="B21" s="143" t="s">
        <v>388</v>
      </c>
      <c r="D21" s="22"/>
    </row>
    <row r="22" spans="2:4" x14ac:dyDescent="0.25">
      <c r="B22" s="143" t="s">
        <v>388</v>
      </c>
      <c r="D22" s="22"/>
    </row>
    <row r="23" spans="2:4" x14ac:dyDescent="0.25">
      <c r="B23" s="143" t="s">
        <v>388</v>
      </c>
      <c r="D23" s="22"/>
    </row>
    <row r="24" spans="2:4" x14ac:dyDescent="0.25">
      <c r="B24" s="143" t="s">
        <v>388</v>
      </c>
      <c r="D24" s="22"/>
    </row>
    <row r="25" spans="2:4" x14ac:dyDescent="0.25">
      <c r="B25" s="143" t="s">
        <v>388</v>
      </c>
      <c r="D25" s="22"/>
    </row>
    <row r="26" spans="2:4" x14ac:dyDescent="0.25">
      <c r="B26" s="143" t="s">
        <v>388</v>
      </c>
      <c r="D26" s="22"/>
    </row>
    <row r="27" spans="2:4" x14ac:dyDescent="0.25">
      <c r="B27" s="143" t="s">
        <v>388</v>
      </c>
      <c r="D27" s="22"/>
    </row>
    <row r="28" spans="2:4" x14ac:dyDescent="0.25">
      <c r="B28" s="143" t="s">
        <v>388</v>
      </c>
      <c r="D28" s="22"/>
    </row>
    <row r="29" spans="2:4" x14ac:dyDescent="0.25">
      <c r="B29" s="143" t="s">
        <v>388</v>
      </c>
      <c r="D29" s="22"/>
    </row>
    <row r="30" spans="2:4" x14ac:dyDescent="0.25">
      <c r="B30" s="143" t="s">
        <v>388</v>
      </c>
      <c r="D30" s="22"/>
    </row>
    <row r="31" spans="2:4" x14ac:dyDescent="0.25">
      <c r="B31" s="143" t="s">
        <v>388</v>
      </c>
      <c r="D31" s="22"/>
    </row>
    <row r="32" spans="2:4" x14ac:dyDescent="0.25">
      <c r="B32" s="143" t="s">
        <v>388</v>
      </c>
      <c r="D32" s="22"/>
    </row>
    <row r="33" spans="2:4" x14ac:dyDescent="0.25">
      <c r="B33" s="143" t="s">
        <v>388</v>
      </c>
      <c r="D33" s="22"/>
    </row>
    <row r="34" spans="2:4" ht="15.75" thickBot="1" x14ac:dyDescent="0.3">
      <c r="B34" s="144" t="s">
        <v>388</v>
      </c>
      <c r="C34" s="81"/>
      <c r="D34" s="24"/>
    </row>
    <row r="35" spans="2:4" x14ac:dyDescent="0.25">
      <c r="B35" t="s">
        <v>363</v>
      </c>
    </row>
  </sheetData>
  <hyperlinks>
    <hyperlink ref="E1" location="'1. COW Table of Contents'!A1" display="&lt;&lt;Back" xr:uid="{00000000-0004-0000-0E00-000000000000}"/>
  </hyperlinks>
  <pageMargins left="0.7" right="0.7" top="0.75" bottom="0.75" header="0.3" footer="0.3"/>
  <pageSetup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I54"/>
  <sheetViews>
    <sheetView zoomScale="70" zoomScaleNormal="70" workbookViewId="0"/>
  </sheetViews>
  <sheetFormatPr defaultRowHeight="15" x14ac:dyDescent="0.25"/>
  <cols>
    <col min="1" max="1" width="21.5703125" customWidth="1"/>
    <col min="2" max="2" width="35.5703125" customWidth="1"/>
    <col min="3" max="3" width="11.42578125" customWidth="1"/>
  </cols>
  <sheetData>
    <row r="1" spans="1:9" ht="34.9" customHeight="1" thickBot="1" x14ac:dyDescent="0.45">
      <c r="A1" s="278" t="s">
        <v>113</v>
      </c>
      <c r="B1" s="279"/>
      <c r="I1" s="269" t="s">
        <v>330</v>
      </c>
    </row>
    <row r="2" spans="1:9" ht="23.25" x14ac:dyDescent="0.35">
      <c r="A2" s="40"/>
      <c r="D2" s="54" t="s">
        <v>147</v>
      </c>
    </row>
    <row r="3" spans="1:9" ht="22.5" customHeight="1" x14ac:dyDescent="0.3">
      <c r="D3" s="17" t="s">
        <v>269</v>
      </c>
    </row>
    <row r="4" spans="1:9" ht="21.75" customHeight="1" x14ac:dyDescent="0.25">
      <c r="A4" s="41"/>
    </row>
    <row r="5" spans="1:9" ht="18" customHeight="1" x14ac:dyDescent="0.25">
      <c r="A5" s="280" t="s">
        <v>333</v>
      </c>
      <c r="B5" s="39"/>
    </row>
    <row r="6" spans="1:9" ht="18.75" x14ac:dyDescent="0.3">
      <c r="A6" s="17" t="s">
        <v>334</v>
      </c>
    </row>
    <row r="7" spans="1:9" ht="16.5" thickBot="1" x14ac:dyDescent="0.3">
      <c r="A7" s="399"/>
      <c r="B7" s="360"/>
    </row>
    <row r="8" spans="1:9" ht="15.75" thickBot="1" x14ac:dyDescent="0.3">
      <c r="C8" s="52" t="s">
        <v>201</v>
      </c>
      <c r="D8" s="53" t="s">
        <v>114</v>
      </c>
    </row>
    <row r="9" spans="1:9" ht="15.75" x14ac:dyDescent="0.25">
      <c r="A9" s="42" t="s">
        <v>115</v>
      </c>
      <c r="B9" s="43" t="s">
        <v>116</v>
      </c>
      <c r="C9" s="51">
        <v>1</v>
      </c>
      <c r="D9" s="51">
        <v>2</v>
      </c>
    </row>
    <row r="10" spans="1:9" ht="15.75" x14ac:dyDescent="0.25">
      <c r="A10" s="42" t="s">
        <v>117</v>
      </c>
      <c r="B10" s="43" t="s">
        <v>118</v>
      </c>
      <c r="C10" s="50">
        <v>1</v>
      </c>
      <c r="D10" s="50">
        <v>2</v>
      </c>
    </row>
    <row r="11" spans="1:9" ht="15.75" x14ac:dyDescent="0.25">
      <c r="A11" s="42" t="s">
        <v>119</v>
      </c>
      <c r="B11" s="43" t="s">
        <v>120</v>
      </c>
      <c r="C11" s="50">
        <v>1</v>
      </c>
      <c r="D11" s="50">
        <v>2</v>
      </c>
    </row>
    <row r="12" spans="1:9" ht="15.75" x14ac:dyDescent="0.25">
      <c r="A12" s="42" t="s">
        <v>121</v>
      </c>
      <c r="B12" s="43" t="s">
        <v>122</v>
      </c>
      <c r="C12" s="50">
        <v>1</v>
      </c>
      <c r="D12" s="50">
        <v>2</v>
      </c>
    </row>
    <row r="13" spans="1:9" ht="15.75" x14ac:dyDescent="0.25">
      <c r="A13" s="44" t="s">
        <v>123</v>
      </c>
      <c r="B13" s="45" t="s">
        <v>124</v>
      </c>
      <c r="C13" s="50">
        <v>4</v>
      </c>
      <c r="D13" s="50">
        <v>2</v>
      </c>
    </row>
    <row r="14" spans="1:9" ht="15.75" x14ac:dyDescent="0.25">
      <c r="A14" s="44" t="s">
        <v>125</v>
      </c>
      <c r="B14" s="45" t="s">
        <v>126</v>
      </c>
      <c r="C14" s="50">
        <v>4</v>
      </c>
      <c r="D14" s="50">
        <v>2</v>
      </c>
    </row>
    <row r="15" spans="1:9" ht="15.75" x14ac:dyDescent="0.25">
      <c r="A15" s="44" t="s">
        <v>127</v>
      </c>
      <c r="B15" s="45" t="s">
        <v>128</v>
      </c>
      <c r="C15" s="50">
        <v>4</v>
      </c>
      <c r="D15" s="50">
        <v>2</v>
      </c>
    </row>
    <row r="16" spans="1:9" ht="15.75" x14ac:dyDescent="0.25">
      <c r="A16" s="44" t="s">
        <v>129</v>
      </c>
      <c r="B16" s="45" t="s">
        <v>130</v>
      </c>
      <c r="C16" s="50">
        <v>1</v>
      </c>
      <c r="D16" s="50">
        <v>2</v>
      </c>
    </row>
    <row r="17" spans="1:4" ht="15.75" x14ac:dyDescent="0.25">
      <c r="A17" s="46" t="s">
        <v>131</v>
      </c>
      <c r="B17" s="47" t="s">
        <v>132</v>
      </c>
      <c r="C17" s="50">
        <v>1</v>
      </c>
      <c r="D17" s="50">
        <v>2</v>
      </c>
    </row>
    <row r="18" spans="1:4" ht="15.75" x14ac:dyDescent="0.25">
      <c r="A18" s="46" t="s">
        <v>133</v>
      </c>
      <c r="B18" s="47" t="s">
        <v>134</v>
      </c>
      <c r="C18" s="50">
        <v>1</v>
      </c>
      <c r="D18" s="50">
        <v>2</v>
      </c>
    </row>
    <row r="19" spans="1:4" ht="15.75" x14ac:dyDescent="0.25">
      <c r="A19" s="46" t="s">
        <v>135</v>
      </c>
      <c r="B19" s="47" t="s">
        <v>136</v>
      </c>
      <c r="C19" s="50">
        <v>1</v>
      </c>
      <c r="D19" s="50">
        <v>2</v>
      </c>
    </row>
    <row r="20" spans="1:4" ht="15.75" x14ac:dyDescent="0.25">
      <c r="A20" s="46" t="s">
        <v>137</v>
      </c>
      <c r="B20" s="47" t="s">
        <v>138</v>
      </c>
      <c r="C20" s="50">
        <v>1</v>
      </c>
      <c r="D20" s="50">
        <v>2</v>
      </c>
    </row>
    <row r="21" spans="1:4" ht="15.75" x14ac:dyDescent="0.25">
      <c r="A21" s="48" t="s">
        <v>139</v>
      </c>
      <c r="B21" s="49" t="s">
        <v>140</v>
      </c>
      <c r="C21" s="50">
        <v>1</v>
      </c>
      <c r="D21" s="50">
        <v>2</v>
      </c>
    </row>
    <row r="22" spans="1:4" ht="15.75" x14ac:dyDescent="0.25">
      <c r="A22" s="48" t="s">
        <v>141</v>
      </c>
      <c r="B22" s="49" t="s">
        <v>142</v>
      </c>
      <c r="C22" s="50">
        <v>1</v>
      </c>
      <c r="D22" s="50">
        <v>2</v>
      </c>
    </row>
    <row r="23" spans="1:4" ht="15.75" x14ac:dyDescent="0.25">
      <c r="A23" s="48" t="s">
        <v>143</v>
      </c>
      <c r="B23" s="49" t="s">
        <v>144</v>
      </c>
      <c r="C23" s="50">
        <v>1</v>
      </c>
      <c r="D23" s="50">
        <v>2</v>
      </c>
    </row>
    <row r="24" spans="1:4" ht="15.75" x14ac:dyDescent="0.25">
      <c r="A24" s="48" t="s">
        <v>145</v>
      </c>
      <c r="B24" s="49" t="s">
        <v>146</v>
      </c>
      <c r="C24" s="50">
        <v>1</v>
      </c>
      <c r="D24" s="50">
        <v>2</v>
      </c>
    </row>
    <row r="30" spans="1:4" ht="23.25" x14ac:dyDescent="0.35">
      <c r="A30" s="281" t="s">
        <v>255</v>
      </c>
    </row>
    <row r="31" spans="1:4" ht="48.6" customHeight="1" thickBot="1" x14ac:dyDescent="0.3">
      <c r="A31" s="384" t="s">
        <v>198</v>
      </c>
      <c r="B31" s="384"/>
      <c r="C31" s="384"/>
    </row>
    <row r="32" spans="1:4" ht="30.75" thickBot="1" x14ac:dyDescent="0.3">
      <c r="A32" s="149" t="s">
        <v>196</v>
      </c>
      <c r="B32" s="90" t="s">
        <v>83</v>
      </c>
      <c r="C32" s="145" t="s">
        <v>188</v>
      </c>
    </row>
    <row r="33" spans="1:3" x14ac:dyDescent="0.25">
      <c r="A33" s="142" t="s">
        <v>200</v>
      </c>
      <c r="B33" s="82"/>
      <c r="C33" s="146"/>
    </row>
    <row r="34" spans="1:3" x14ac:dyDescent="0.25">
      <c r="A34" s="143" t="s">
        <v>200</v>
      </c>
      <c r="B34" s="19"/>
      <c r="C34" s="147"/>
    </row>
    <row r="35" spans="1:3" x14ac:dyDescent="0.25">
      <c r="A35" s="143" t="s">
        <v>200</v>
      </c>
      <c r="B35" s="19"/>
      <c r="C35" s="147"/>
    </row>
    <row r="36" spans="1:3" x14ac:dyDescent="0.25">
      <c r="A36" s="143" t="s">
        <v>200</v>
      </c>
      <c r="B36" s="19"/>
      <c r="C36" s="147"/>
    </row>
    <row r="37" spans="1:3" x14ac:dyDescent="0.25">
      <c r="A37" s="143" t="s">
        <v>200</v>
      </c>
      <c r="B37" s="19"/>
      <c r="C37" s="147"/>
    </row>
    <row r="38" spans="1:3" x14ac:dyDescent="0.25">
      <c r="A38" s="143" t="s">
        <v>200</v>
      </c>
      <c r="B38" s="19"/>
      <c r="C38" s="147"/>
    </row>
    <row r="39" spans="1:3" x14ac:dyDescent="0.25">
      <c r="A39" s="143" t="s">
        <v>200</v>
      </c>
      <c r="B39" s="19"/>
      <c r="C39" s="147"/>
    </row>
    <row r="40" spans="1:3" x14ac:dyDescent="0.25">
      <c r="A40" s="143" t="s">
        <v>200</v>
      </c>
      <c r="B40" s="19"/>
      <c r="C40" s="147"/>
    </row>
    <row r="41" spans="1:3" x14ac:dyDescent="0.25">
      <c r="A41" s="143" t="s">
        <v>200</v>
      </c>
      <c r="B41" s="19"/>
      <c r="C41" s="147"/>
    </row>
    <row r="42" spans="1:3" x14ac:dyDescent="0.25">
      <c r="A42" s="143" t="s">
        <v>200</v>
      </c>
      <c r="B42" s="19"/>
      <c r="C42" s="147"/>
    </row>
    <row r="43" spans="1:3" x14ac:dyDescent="0.25">
      <c r="A43" s="143" t="s">
        <v>200</v>
      </c>
      <c r="B43" s="19"/>
      <c r="C43" s="147"/>
    </row>
    <row r="44" spans="1:3" x14ac:dyDescent="0.25">
      <c r="A44" s="143" t="s">
        <v>200</v>
      </c>
      <c r="B44" s="19"/>
      <c r="C44" s="147"/>
    </row>
    <row r="45" spans="1:3" x14ac:dyDescent="0.25">
      <c r="A45" s="143" t="s">
        <v>200</v>
      </c>
      <c r="B45" s="19"/>
      <c r="C45" s="147"/>
    </row>
    <row r="46" spans="1:3" x14ac:dyDescent="0.25">
      <c r="A46" s="143" t="s">
        <v>200</v>
      </c>
      <c r="B46" s="19"/>
      <c r="C46" s="147"/>
    </row>
    <row r="47" spans="1:3" x14ac:dyDescent="0.25">
      <c r="A47" s="143" t="s">
        <v>200</v>
      </c>
      <c r="B47" s="19"/>
      <c r="C47" s="147"/>
    </row>
    <row r="48" spans="1:3" x14ac:dyDescent="0.25">
      <c r="A48" s="143" t="s">
        <v>200</v>
      </c>
      <c r="B48" s="19"/>
      <c r="C48" s="147"/>
    </row>
    <row r="49" spans="1:3" x14ac:dyDescent="0.25">
      <c r="A49" s="143" t="s">
        <v>200</v>
      </c>
      <c r="B49" s="19"/>
      <c r="C49" s="147"/>
    </row>
    <row r="50" spans="1:3" x14ac:dyDescent="0.25">
      <c r="A50" s="143" t="s">
        <v>200</v>
      </c>
      <c r="B50" s="19"/>
      <c r="C50" s="147"/>
    </row>
    <row r="51" spans="1:3" x14ac:dyDescent="0.25">
      <c r="A51" s="143" t="s">
        <v>200</v>
      </c>
      <c r="B51" s="19"/>
      <c r="C51" s="147"/>
    </row>
    <row r="52" spans="1:3" x14ac:dyDescent="0.25">
      <c r="A52" s="143" t="s">
        <v>200</v>
      </c>
      <c r="B52" s="19"/>
      <c r="C52" s="147"/>
    </row>
    <row r="53" spans="1:3" x14ac:dyDescent="0.25">
      <c r="A53" s="143" t="s">
        <v>200</v>
      </c>
      <c r="B53" s="19"/>
      <c r="C53" s="147"/>
    </row>
    <row r="54" spans="1:3" ht="15.75" thickBot="1" x14ac:dyDescent="0.3">
      <c r="A54" s="144" t="s">
        <v>200</v>
      </c>
      <c r="B54" s="83"/>
      <c r="C54" s="148"/>
    </row>
  </sheetData>
  <mergeCells count="2">
    <mergeCell ref="A31:C31"/>
    <mergeCell ref="A7:B7"/>
  </mergeCells>
  <hyperlinks>
    <hyperlink ref="I1" location="'1. COW Table of Contents'!A1" display="&lt;&lt;Back"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H25"/>
  <sheetViews>
    <sheetView zoomScale="90" zoomScaleNormal="90" workbookViewId="0">
      <selection activeCell="H1" sqref="H1"/>
    </sheetView>
  </sheetViews>
  <sheetFormatPr defaultRowHeight="15" x14ac:dyDescent="0.25"/>
  <cols>
    <col min="2" max="2" width="25.28515625" customWidth="1"/>
    <col min="3" max="3" width="24.140625" customWidth="1"/>
    <col min="5" max="5" width="13.85546875" customWidth="1"/>
    <col min="6" max="6" width="35.7109375" customWidth="1"/>
    <col min="7" max="7" width="14.85546875" customWidth="1"/>
    <col min="8" max="8" width="7.7109375" customWidth="1"/>
  </cols>
  <sheetData>
    <row r="1" spans="1:8" ht="43.9" customHeight="1" thickBot="1" x14ac:dyDescent="0.3">
      <c r="A1" s="277" t="s">
        <v>36</v>
      </c>
      <c r="B1" s="272"/>
      <c r="C1" s="273"/>
      <c r="E1" s="384" t="s">
        <v>198</v>
      </c>
      <c r="F1" s="384"/>
      <c r="G1" s="384"/>
      <c r="H1" s="269" t="s">
        <v>330</v>
      </c>
    </row>
    <row r="2" spans="1:8" ht="26.45" customHeight="1" thickBot="1" x14ac:dyDescent="0.4">
      <c r="E2" s="401" t="s">
        <v>255</v>
      </c>
      <c r="F2" s="401"/>
      <c r="G2" s="401"/>
    </row>
    <row r="3" spans="1:8" ht="37.5" customHeight="1" thickBot="1" x14ac:dyDescent="0.3">
      <c r="B3" s="400" t="s">
        <v>229</v>
      </c>
      <c r="C3" s="400"/>
      <c r="E3" s="149" t="s">
        <v>196</v>
      </c>
      <c r="F3" s="120" t="s">
        <v>83</v>
      </c>
      <c r="G3" s="145" t="s">
        <v>188</v>
      </c>
    </row>
    <row r="4" spans="1:8" ht="21" x14ac:dyDescent="0.25">
      <c r="B4" s="59" t="s">
        <v>148</v>
      </c>
      <c r="C4" s="60" t="s">
        <v>149</v>
      </c>
      <c r="E4" s="142" t="s">
        <v>202</v>
      </c>
      <c r="F4" s="82"/>
      <c r="G4" s="146"/>
    </row>
    <row r="5" spans="1:8" x14ac:dyDescent="0.25">
      <c r="B5" s="57" t="s">
        <v>150</v>
      </c>
      <c r="C5" s="55" t="s">
        <v>151</v>
      </c>
      <c r="E5" s="143" t="s">
        <v>202</v>
      </c>
      <c r="F5" s="19"/>
      <c r="G5" s="147"/>
    </row>
    <row r="6" spans="1:8" x14ac:dyDescent="0.25">
      <c r="B6" s="57"/>
      <c r="C6" s="55"/>
      <c r="E6" s="143" t="s">
        <v>202</v>
      </c>
      <c r="F6" s="19"/>
      <c r="G6" s="147"/>
    </row>
    <row r="7" spans="1:8" x14ac:dyDescent="0.25">
      <c r="B7" s="57"/>
      <c r="C7" s="55"/>
      <c r="E7" s="143" t="s">
        <v>202</v>
      </c>
      <c r="F7" s="19"/>
      <c r="G7" s="147"/>
    </row>
    <row r="8" spans="1:8" x14ac:dyDescent="0.25">
      <c r="B8" s="57"/>
      <c r="C8" s="55"/>
      <c r="E8" s="143" t="s">
        <v>202</v>
      </c>
      <c r="F8" s="19"/>
      <c r="G8" s="147"/>
    </row>
    <row r="9" spans="1:8" x14ac:dyDescent="0.25">
      <c r="B9" s="57"/>
      <c r="C9" s="55"/>
      <c r="E9" s="143" t="s">
        <v>202</v>
      </c>
      <c r="F9" s="19"/>
      <c r="G9" s="147"/>
    </row>
    <row r="10" spans="1:8" x14ac:dyDescent="0.25">
      <c r="B10" s="57"/>
      <c r="C10" s="55"/>
      <c r="E10" s="143" t="s">
        <v>202</v>
      </c>
      <c r="F10" s="19"/>
      <c r="G10" s="147"/>
    </row>
    <row r="11" spans="1:8" x14ac:dyDescent="0.25">
      <c r="B11" s="57"/>
      <c r="C11" s="55"/>
      <c r="E11" s="143" t="s">
        <v>202</v>
      </c>
      <c r="F11" s="19"/>
      <c r="G11" s="147"/>
    </row>
    <row r="12" spans="1:8" x14ac:dyDescent="0.25">
      <c r="B12" s="57"/>
      <c r="C12" s="55"/>
      <c r="E12" s="143" t="s">
        <v>202</v>
      </c>
      <c r="F12" s="19"/>
      <c r="G12" s="147"/>
    </row>
    <row r="13" spans="1:8" x14ac:dyDescent="0.25">
      <c r="B13" s="57"/>
      <c r="C13" s="55"/>
      <c r="E13" s="143" t="s">
        <v>202</v>
      </c>
      <c r="F13" s="19"/>
      <c r="G13" s="147"/>
    </row>
    <row r="14" spans="1:8" x14ac:dyDescent="0.25">
      <c r="B14" s="57"/>
      <c r="C14" s="55"/>
      <c r="E14" s="143" t="s">
        <v>202</v>
      </c>
      <c r="F14" s="19"/>
      <c r="G14" s="147"/>
    </row>
    <row r="15" spans="1:8" x14ac:dyDescent="0.25">
      <c r="B15" s="57"/>
      <c r="C15" s="55"/>
      <c r="E15" s="143" t="s">
        <v>202</v>
      </c>
      <c r="F15" s="19"/>
      <c r="G15" s="147"/>
    </row>
    <row r="16" spans="1:8" x14ac:dyDescent="0.25">
      <c r="B16" s="57"/>
      <c r="C16" s="55"/>
      <c r="E16" s="143" t="s">
        <v>202</v>
      </c>
      <c r="F16" s="19"/>
      <c r="G16" s="147"/>
    </row>
    <row r="17" spans="2:7" x14ac:dyDescent="0.25">
      <c r="B17" s="57"/>
      <c r="C17" s="55"/>
      <c r="E17" s="143" t="s">
        <v>202</v>
      </c>
      <c r="F17" s="19"/>
      <c r="G17" s="147"/>
    </row>
    <row r="18" spans="2:7" x14ac:dyDescent="0.25">
      <c r="B18" s="57"/>
      <c r="C18" s="55"/>
      <c r="E18" s="143" t="s">
        <v>202</v>
      </c>
      <c r="F18" s="19"/>
      <c r="G18" s="147"/>
    </row>
    <row r="19" spans="2:7" x14ac:dyDescent="0.25">
      <c r="B19" s="57"/>
      <c r="C19" s="55"/>
      <c r="E19" s="143" t="s">
        <v>202</v>
      </c>
      <c r="F19" s="19"/>
      <c r="G19" s="147"/>
    </row>
    <row r="20" spans="2:7" ht="15.75" thickBot="1" x14ac:dyDescent="0.3">
      <c r="B20" s="58"/>
      <c r="C20" s="56"/>
      <c r="E20" s="143" t="s">
        <v>202</v>
      </c>
      <c r="F20" s="19"/>
      <c r="G20" s="147"/>
    </row>
    <row r="21" spans="2:7" x14ac:dyDescent="0.25">
      <c r="E21" s="143" t="s">
        <v>202</v>
      </c>
      <c r="F21" s="19"/>
      <c r="G21" s="147"/>
    </row>
    <row r="22" spans="2:7" x14ac:dyDescent="0.25">
      <c r="E22" s="143" t="s">
        <v>202</v>
      </c>
      <c r="F22" s="19"/>
      <c r="G22" s="147"/>
    </row>
    <row r="23" spans="2:7" x14ac:dyDescent="0.25">
      <c r="E23" s="143" t="s">
        <v>202</v>
      </c>
      <c r="F23" s="19"/>
      <c r="G23" s="147"/>
    </row>
    <row r="24" spans="2:7" ht="17.45" customHeight="1" x14ac:dyDescent="0.25">
      <c r="E24" s="143" t="s">
        <v>202</v>
      </c>
      <c r="F24" s="19"/>
      <c r="G24" s="147"/>
    </row>
    <row r="25" spans="2:7" ht="15.75" thickBot="1" x14ac:dyDescent="0.3">
      <c r="E25" s="144" t="s">
        <v>202</v>
      </c>
      <c r="F25" s="83"/>
      <c r="G25" s="148"/>
    </row>
  </sheetData>
  <mergeCells count="3">
    <mergeCell ref="E1:G1"/>
    <mergeCell ref="B3:C3"/>
    <mergeCell ref="E2:G2"/>
  </mergeCells>
  <hyperlinks>
    <hyperlink ref="H1" location="'1. COW Table of Contents'!A1" display="&lt;&lt;Back" xr:uid="{00000000-0004-0000-1000-000000000000}"/>
  </hyperlinks>
  <pageMargins left="0.7" right="0.7" top="0.75" bottom="0.75" header="0.3" footer="0.3"/>
  <pageSetup orientation="portrait"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D23"/>
  <sheetViews>
    <sheetView workbookViewId="0"/>
  </sheetViews>
  <sheetFormatPr defaultRowHeight="15" x14ac:dyDescent="0.25"/>
  <cols>
    <col min="1" max="1" width="17.42578125" customWidth="1"/>
    <col min="2" max="2" width="74" customWidth="1"/>
    <col min="3" max="3" width="20.7109375" customWidth="1"/>
  </cols>
  <sheetData>
    <row r="1" spans="1:4" ht="24" thickBot="1" x14ac:dyDescent="0.4">
      <c r="A1" s="276" t="s">
        <v>152</v>
      </c>
      <c r="B1" s="13" t="s">
        <v>153</v>
      </c>
      <c r="D1" s="269" t="s">
        <v>330</v>
      </c>
    </row>
    <row r="2" spans="1:4" ht="23.25" x14ac:dyDescent="0.35">
      <c r="A2" s="27"/>
    </row>
    <row r="3" spans="1:4" ht="60" x14ac:dyDescent="0.25">
      <c r="B3" s="19" t="s">
        <v>332</v>
      </c>
    </row>
    <row r="4" spans="1:4" x14ac:dyDescent="0.25">
      <c r="B4" s="19"/>
    </row>
    <row r="5" spans="1:4" ht="19.5" thickBot="1" x14ac:dyDescent="0.3">
      <c r="A5" s="61" t="s">
        <v>154</v>
      </c>
    </row>
    <row r="6" spans="1:4" ht="18.75" x14ac:dyDescent="0.25">
      <c r="A6" s="61"/>
      <c r="B6" s="402"/>
    </row>
    <row r="7" spans="1:4" ht="15.75" thickBot="1" x14ac:dyDescent="0.3">
      <c r="B7" s="403"/>
    </row>
    <row r="10" spans="1:4" ht="21" x14ac:dyDescent="0.35">
      <c r="A10" s="20" t="s">
        <v>255</v>
      </c>
    </row>
    <row r="11" spans="1:4" ht="29.45" customHeight="1" thickBot="1" x14ac:dyDescent="0.3">
      <c r="A11" s="384" t="s">
        <v>198</v>
      </c>
      <c r="B11" s="384"/>
      <c r="C11" s="384"/>
    </row>
    <row r="12" spans="1:4" ht="15.75" thickBot="1" x14ac:dyDescent="0.3">
      <c r="A12" s="149" t="s">
        <v>196</v>
      </c>
      <c r="B12" s="90" t="s">
        <v>83</v>
      </c>
      <c r="C12" s="145" t="s">
        <v>188</v>
      </c>
    </row>
    <row r="13" spans="1:4" x14ac:dyDescent="0.25">
      <c r="A13" s="142" t="s">
        <v>203</v>
      </c>
      <c r="B13" s="82"/>
      <c r="C13" s="146"/>
    </row>
    <row r="14" spans="1:4" x14ac:dyDescent="0.25">
      <c r="A14" s="143" t="s">
        <v>203</v>
      </c>
      <c r="B14" s="19"/>
      <c r="C14" s="147"/>
    </row>
    <row r="15" spans="1:4" x14ac:dyDescent="0.25">
      <c r="A15" s="143" t="s">
        <v>203</v>
      </c>
      <c r="B15" s="19"/>
      <c r="C15" s="147"/>
    </row>
    <row r="16" spans="1:4" x14ac:dyDescent="0.25">
      <c r="A16" s="143" t="s">
        <v>203</v>
      </c>
      <c r="B16" s="19"/>
      <c r="C16" s="147"/>
    </row>
    <row r="17" spans="1:3" x14ac:dyDescent="0.25">
      <c r="A17" s="143" t="s">
        <v>203</v>
      </c>
      <c r="B17" s="19"/>
      <c r="C17" s="147"/>
    </row>
    <row r="18" spans="1:3" x14ac:dyDescent="0.25">
      <c r="A18" s="143" t="s">
        <v>203</v>
      </c>
      <c r="B18" s="19"/>
      <c r="C18" s="147"/>
    </row>
    <row r="19" spans="1:3" x14ac:dyDescent="0.25">
      <c r="A19" s="143" t="s">
        <v>203</v>
      </c>
      <c r="B19" s="19"/>
      <c r="C19" s="147"/>
    </row>
    <row r="20" spans="1:3" x14ac:dyDescent="0.25">
      <c r="A20" s="143" t="s">
        <v>203</v>
      </c>
      <c r="B20" s="19"/>
      <c r="C20" s="147"/>
    </row>
    <row r="21" spans="1:3" x14ac:dyDescent="0.25">
      <c r="A21" s="143" t="s">
        <v>203</v>
      </c>
      <c r="B21" s="19"/>
      <c r="C21" s="147"/>
    </row>
    <row r="22" spans="1:3" x14ac:dyDescent="0.25">
      <c r="A22" s="143" t="s">
        <v>203</v>
      </c>
      <c r="B22" s="19"/>
      <c r="C22" s="147"/>
    </row>
    <row r="23" spans="1:3" ht="15.75" thickBot="1" x14ac:dyDescent="0.3">
      <c r="A23" s="144" t="s">
        <v>203</v>
      </c>
      <c r="B23" s="83"/>
      <c r="C23" s="148"/>
    </row>
  </sheetData>
  <mergeCells count="2">
    <mergeCell ref="A11:C11"/>
    <mergeCell ref="B6:B7"/>
  </mergeCells>
  <hyperlinks>
    <hyperlink ref="D1" location="'1. COW Table of Contents'!A1" display="&lt;&lt;Back"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I32"/>
  <sheetViews>
    <sheetView workbookViewId="0">
      <selection activeCell="B4" sqref="B4"/>
    </sheetView>
  </sheetViews>
  <sheetFormatPr defaultRowHeight="15" x14ac:dyDescent="0.25"/>
  <cols>
    <col min="2" max="2" width="17.5703125" customWidth="1"/>
    <col min="3" max="3" width="11.140625" customWidth="1"/>
    <col min="4" max="4" width="12.140625" customWidth="1"/>
    <col min="5" max="5" width="18.85546875" customWidth="1"/>
    <col min="7" max="7" width="7.5703125" customWidth="1"/>
    <col min="8" max="8" width="40" customWidth="1"/>
    <col min="9" max="9" width="13.5703125" customWidth="1"/>
  </cols>
  <sheetData>
    <row r="1" spans="1:9" ht="28.9" customHeight="1" thickBot="1" x14ac:dyDescent="0.3">
      <c r="A1" s="293" t="s">
        <v>155</v>
      </c>
      <c r="B1" s="272"/>
      <c r="C1" s="272"/>
      <c r="D1" s="273"/>
      <c r="G1" s="269" t="s">
        <v>330</v>
      </c>
    </row>
    <row r="2" spans="1:9" ht="16.899999999999999" customHeight="1" x14ac:dyDescent="0.25"/>
    <row r="3" spans="1:9" ht="16.899999999999999" customHeight="1" x14ac:dyDescent="0.25">
      <c r="B3" t="s">
        <v>331</v>
      </c>
    </row>
    <row r="4" spans="1:9" ht="16.899999999999999" customHeight="1" x14ac:dyDescent="0.25"/>
    <row r="5" spans="1:9" ht="14.45" customHeight="1" thickBot="1" x14ac:dyDescent="0.3">
      <c r="C5" t="s">
        <v>164</v>
      </c>
    </row>
    <row r="6" spans="1:9" ht="18.600000000000001" customHeight="1" x14ac:dyDescent="0.3">
      <c r="B6" s="355" t="s">
        <v>156</v>
      </c>
      <c r="C6" s="274"/>
      <c r="D6" s="275"/>
      <c r="E6" s="355" t="s">
        <v>157</v>
      </c>
      <c r="G6" s="3" t="s">
        <v>255</v>
      </c>
    </row>
    <row r="7" spans="1:9" ht="17.45" customHeight="1" x14ac:dyDescent="0.3">
      <c r="B7" s="356" t="s">
        <v>158</v>
      </c>
      <c r="C7" s="274"/>
      <c r="D7" s="275"/>
      <c r="E7" s="356" t="s">
        <v>159</v>
      </c>
      <c r="G7" s="373" t="s">
        <v>198</v>
      </c>
      <c r="H7" s="404"/>
      <c r="I7" s="404"/>
    </row>
    <row r="8" spans="1:9" ht="18.75" customHeight="1" x14ac:dyDescent="0.3">
      <c r="B8" s="356" t="s">
        <v>160</v>
      </c>
      <c r="C8" s="274"/>
      <c r="D8" s="275"/>
      <c r="E8" s="356" t="s">
        <v>161</v>
      </c>
      <c r="G8" s="404"/>
      <c r="H8" s="404"/>
      <c r="I8" s="404"/>
    </row>
    <row r="9" spans="1:9" ht="21.75" customHeight="1" thickBot="1" x14ac:dyDescent="0.35">
      <c r="B9" s="357" t="s">
        <v>162</v>
      </c>
      <c r="C9" s="274"/>
      <c r="D9" s="275"/>
      <c r="E9" s="357" t="s">
        <v>163</v>
      </c>
      <c r="G9" s="405"/>
      <c r="H9" s="405"/>
      <c r="I9" s="405"/>
    </row>
    <row r="10" spans="1:9" ht="30.75" thickBot="1" x14ac:dyDescent="0.3">
      <c r="G10" s="149" t="s">
        <v>196</v>
      </c>
      <c r="H10" s="90" t="s">
        <v>83</v>
      </c>
      <c r="I10" s="145" t="s">
        <v>188</v>
      </c>
    </row>
    <row r="11" spans="1:9" x14ac:dyDescent="0.25">
      <c r="G11" s="142" t="s">
        <v>204</v>
      </c>
      <c r="H11" s="82"/>
      <c r="I11" s="146"/>
    </row>
    <row r="12" spans="1:9" ht="21" x14ac:dyDescent="0.35">
      <c r="A12" s="20"/>
      <c r="G12" s="143" t="s">
        <v>204</v>
      </c>
      <c r="H12" s="19"/>
      <c r="I12" s="147"/>
    </row>
    <row r="13" spans="1:9" x14ac:dyDescent="0.25">
      <c r="G13" s="143" t="s">
        <v>204</v>
      </c>
      <c r="H13" s="19"/>
      <c r="I13" s="147"/>
    </row>
    <row r="14" spans="1:9" x14ac:dyDescent="0.25">
      <c r="G14" s="143" t="s">
        <v>204</v>
      </c>
      <c r="H14" s="19"/>
      <c r="I14" s="147"/>
    </row>
    <row r="15" spans="1:9" x14ac:dyDescent="0.25">
      <c r="G15" s="143" t="s">
        <v>204</v>
      </c>
      <c r="H15" s="19"/>
      <c r="I15" s="147"/>
    </row>
    <row r="16" spans="1:9" x14ac:dyDescent="0.25">
      <c r="G16" s="143" t="s">
        <v>204</v>
      </c>
      <c r="H16" s="19"/>
      <c r="I16" s="147"/>
    </row>
    <row r="17" spans="7:9" x14ac:dyDescent="0.25">
      <c r="G17" s="143" t="s">
        <v>204</v>
      </c>
      <c r="H17" s="19"/>
      <c r="I17" s="147"/>
    </row>
    <row r="18" spans="7:9" x14ac:dyDescent="0.25">
      <c r="G18" s="143" t="s">
        <v>204</v>
      </c>
      <c r="H18" s="19"/>
      <c r="I18" s="147"/>
    </row>
    <row r="19" spans="7:9" x14ac:dyDescent="0.25">
      <c r="G19" s="143" t="s">
        <v>204</v>
      </c>
      <c r="H19" s="19"/>
      <c r="I19" s="147"/>
    </row>
    <row r="20" spans="7:9" x14ac:dyDescent="0.25">
      <c r="G20" s="143" t="s">
        <v>204</v>
      </c>
      <c r="H20" s="19"/>
      <c r="I20" s="147"/>
    </row>
    <row r="21" spans="7:9" x14ac:dyDescent="0.25">
      <c r="G21" s="143" t="s">
        <v>204</v>
      </c>
      <c r="H21" s="19"/>
      <c r="I21" s="147"/>
    </row>
    <row r="22" spans="7:9" x14ac:dyDescent="0.25">
      <c r="G22" s="143" t="s">
        <v>204</v>
      </c>
      <c r="H22" s="19"/>
      <c r="I22" s="147"/>
    </row>
    <row r="23" spans="7:9" x14ac:dyDescent="0.25">
      <c r="G23" s="143" t="s">
        <v>204</v>
      </c>
      <c r="H23" s="19"/>
      <c r="I23" s="147"/>
    </row>
    <row r="24" spans="7:9" x14ac:dyDescent="0.25">
      <c r="G24" s="143" t="s">
        <v>204</v>
      </c>
      <c r="H24" s="19"/>
      <c r="I24" s="147"/>
    </row>
    <row r="25" spans="7:9" x14ac:dyDescent="0.25">
      <c r="G25" s="143" t="s">
        <v>204</v>
      </c>
      <c r="H25" s="19"/>
      <c r="I25" s="147"/>
    </row>
    <row r="26" spans="7:9" x14ac:dyDescent="0.25">
      <c r="G26" s="143" t="s">
        <v>204</v>
      </c>
      <c r="H26" s="19"/>
      <c r="I26" s="147"/>
    </row>
    <row r="27" spans="7:9" x14ac:dyDescent="0.25">
      <c r="G27" s="143" t="s">
        <v>204</v>
      </c>
      <c r="H27" s="19"/>
      <c r="I27" s="147"/>
    </row>
    <row r="28" spans="7:9" x14ac:dyDescent="0.25">
      <c r="G28" s="143" t="s">
        <v>204</v>
      </c>
      <c r="H28" s="19"/>
      <c r="I28" s="147"/>
    </row>
    <row r="29" spans="7:9" x14ac:dyDescent="0.25">
      <c r="G29" s="143" t="s">
        <v>204</v>
      </c>
      <c r="H29" s="19"/>
      <c r="I29" s="147"/>
    </row>
    <row r="30" spans="7:9" x14ac:dyDescent="0.25">
      <c r="G30" s="143" t="s">
        <v>204</v>
      </c>
      <c r="H30" s="19"/>
      <c r="I30" s="147"/>
    </row>
    <row r="31" spans="7:9" x14ac:dyDescent="0.25">
      <c r="G31" s="143" t="s">
        <v>204</v>
      </c>
      <c r="H31" s="19"/>
      <c r="I31" s="147"/>
    </row>
    <row r="32" spans="7:9" ht="15.75" thickBot="1" x14ac:dyDescent="0.3">
      <c r="G32" s="144" t="s">
        <v>204</v>
      </c>
      <c r="H32" s="83"/>
      <c r="I32" s="148"/>
    </row>
  </sheetData>
  <mergeCells count="1">
    <mergeCell ref="G7:I9"/>
  </mergeCells>
  <hyperlinks>
    <hyperlink ref="G1" location="'1. COW Table of Contents'!A1" display="&lt;&lt;Back"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K67"/>
  <sheetViews>
    <sheetView zoomScale="80" zoomScaleNormal="80" workbookViewId="0">
      <selection activeCell="K1" sqref="K1"/>
    </sheetView>
  </sheetViews>
  <sheetFormatPr defaultRowHeight="15" x14ac:dyDescent="0.25"/>
  <cols>
    <col min="1" max="1" width="51" customWidth="1"/>
    <col min="2" max="2" width="11" customWidth="1"/>
  </cols>
  <sheetData>
    <row r="1" spans="1:11" ht="41.45" customHeight="1" thickBot="1" x14ac:dyDescent="0.5">
      <c r="A1" s="314" t="s">
        <v>319</v>
      </c>
      <c r="B1" s="315"/>
      <c r="C1" s="315"/>
      <c r="D1" s="315"/>
      <c r="E1" s="315"/>
      <c r="F1" s="315"/>
      <c r="G1" s="315"/>
      <c r="H1" s="315"/>
      <c r="I1" s="108"/>
      <c r="J1" s="315"/>
      <c r="K1" s="269" t="s">
        <v>330</v>
      </c>
    </row>
    <row r="2" spans="1:11" ht="37.5" customHeight="1" x14ac:dyDescent="0.25">
      <c r="A2" s="316" t="s">
        <v>340</v>
      </c>
    </row>
    <row r="3" spans="1:11" ht="18" customHeight="1" thickBot="1" x14ac:dyDescent="0.3"/>
    <row r="4" spans="1:11" ht="24" thickBot="1" x14ac:dyDescent="0.4">
      <c r="A4" s="6" t="s">
        <v>24</v>
      </c>
      <c r="B4" s="361" t="s">
        <v>25</v>
      </c>
      <c r="C4" s="362"/>
      <c r="D4" s="362"/>
      <c r="E4" s="362"/>
      <c r="F4" s="362"/>
      <c r="G4" s="362"/>
      <c r="H4" s="363"/>
    </row>
    <row r="5" spans="1:11" ht="21" x14ac:dyDescent="0.35">
      <c r="A5" s="171"/>
    </row>
    <row r="6" spans="1:11" x14ac:dyDescent="0.25">
      <c r="C6" t="s">
        <v>183</v>
      </c>
    </row>
    <row r="7" spans="1:11" x14ac:dyDescent="0.25">
      <c r="C7" t="s">
        <v>320</v>
      </c>
    </row>
    <row r="8" spans="1:11" x14ac:dyDescent="0.25">
      <c r="C8" t="s">
        <v>321</v>
      </c>
    </row>
    <row r="13" spans="1:11" ht="15.75" thickBot="1" x14ac:dyDescent="0.3">
      <c r="C13" t="s">
        <v>327</v>
      </c>
    </row>
    <row r="14" spans="1:11" ht="19.5" thickBot="1" x14ac:dyDescent="0.35">
      <c r="A14" s="15" t="s">
        <v>0</v>
      </c>
      <c r="B14" s="188" t="s">
        <v>16</v>
      </c>
      <c r="C14" s="364" t="s">
        <v>18</v>
      </c>
      <c r="D14" s="365"/>
      <c r="E14" s="366" t="s">
        <v>21</v>
      </c>
      <c r="F14" s="366"/>
      <c r="G14" s="367" t="s">
        <v>299</v>
      </c>
      <c r="H14" s="368"/>
      <c r="I14" s="366" t="s">
        <v>22</v>
      </c>
      <c r="J14" s="369"/>
    </row>
    <row r="15" spans="1:11" ht="27" thickBot="1" x14ac:dyDescent="0.3">
      <c r="A15" s="226" t="s">
        <v>322</v>
      </c>
      <c r="B15" s="174" t="s">
        <v>17</v>
      </c>
      <c r="C15" s="134" t="s">
        <v>19</v>
      </c>
      <c r="D15" s="135" t="s">
        <v>20</v>
      </c>
      <c r="E15" s="175" t="s">
        <v>19</v>
      </c>
      <c r="F15" s="175" t="s">
        <v>20</v>
      </c>
      <c r="G15" s="136" t="s">
        <v>19</v>
      </c>
      <c r="H15" s="137" t="s">
        <v>20</v>
      </c>
      <c r="I15" s="175" t="s">
        <v>19</v>
      </c>
      <c r="J15" s="176" t="s">
        <v>20</v>
      </c>
    </row>
    <row r="16" spans="1:11" ht="15.75" x14ac:dyDescent="0.25">
      <c r="A16" s="227" t="s">
        <v>341</v>
      </c>
      <c r="B16" s="112"/>
      <c r="C16" s="251"/>
      <c r="D16" s="230">
        <f>$B16*C16</f>
        <v>0</v>
      </c>
      <c r="E16" s="255"/>
      <c r="F16" s="231">
        <f>$B16*E16</f>
        <v>0</v>
      </c>
      <c r="G16" s="258"/>
      <c r="H16" s="232">
        <f>$B16*G16</f>
        <v>0</v>
      </c>
      <c r="I16" s="255"/>
      <c r="J16" s="198">
        <f>$B16*I16</f>
        <v>0</v>
      </c>
    </row>
    <row r="17" spans="1:10" ht="15.75" x14ac:dyDescent="0.25">
      <c r="A17" s="228" t="str">
        <f>'Life Theme Worksheet #1'!C1</f>
        <v>This is Theme Label 1 from Worksheet</v>
      </c>
      <c r="B17" s="112"/>
      <c r="C17" s="254"/>
      <c r="D17" s="230">
        <f t="shared" ref="D17:D18" si="0">$B17*C17</f>
        <v>0</v>
      </c>
      <c r="E17" s="256"/>
      <c r="F17" s="231">
        <f t="shared" ref="F17:F18" si="1">$B17*E17</f>
        <v>0</v>
      </c>
      <c r="G17" s="259"/>
      <c r="H17" s="232">
        <f t="shared" ref="H17:H18" si="2">$B17*G17</f>
        <v>0</v>
      </c>
      <c r="I17" s="256"/>
      <c r="J17" s="198">
        <f t="shared" ref="J17:J18" si="3">$B17*I17</f>
        <v>0</v>
      </c>
    </row>
    <row r="18" spans="1:10" ht="15.75" x14ac:dyDescent="0.25">
      <c r="A18" s="228" t="str">
        <f>'Life Theme Worksheet #2'!C1</f>
        <v>THEME #2</v>
      </c>
      <c r="B18" s="112"/>
      <c r="C18" s="254"/>
      <c r="D18" s="230">
        <f t="shared" si="0"/>
        <v>0</v>
      </c>
      <c r="E18" s="256"/>
      <c r="F18" s="231">
        <f t="shared" si="1"/>
        <v>0</v>
      </c>
      <c r="G18" s="259"/>
      <c r="H18" s="232">
        <f t="shared" si="2"/>
        <v>0</v>
      </c>
      <c r="I18" s="256"/>
      <c r="J18" s="198">
        <f t="shared" si="3"/>
        <v>0</v>
      </c>
    </row>
    <row r="19" spans="1:10" ht="15.75" x14ac:dyDescent="0.25">
      <c r="A19" s="228" t="str">
        <f>'Life Theme Worksheet #3'!C1</f>
        <v>THEME #3</v>
      </c>
      <c r="B19" s="112"/>
      <c r="C19" s="252"/>
      <c r="D19" s="233">
        <f t="shared" ref="D19:D63" si="4">B19*C19</f>
        <v>0</v>
      </c>
      <c r="E19" s="257"/>
      <c r="F19" s="192">
        <f t="shared" ref="F19:F43" si="5">$B19*E19</f>
        <v>0</v>
      </c>
      <c r="G19" s="260"/>
      <c r="H19" s="234">
        <f t="shared" ref="H19:H43" si="6">$B19*G19</f>
        <v>0</v>
      </c>
      <c r="I19" s="257"/>
      <c r="J19" s="198">
        <f t="shared" ref="J19:J43" si="7">$B19*I19</f>
        <v>0</v>
      </c>
    </row>
    <row r="20" spans="1:10" ht="15.75" x14ac:dyDescent="0.25">
      <c r="A20" s="228" t="str">
        <f>'Life Theme Worksheet #4'!C1</f>
        <v>THEME #4</v>
      </c>
      <c r="B20" s="113"/>
      <c r="C20" s="252"/>
      <c r="D20" s="233">
        <f t="shared" si="4"/>
        <v>0</v>
      </c>
      <c r="E20" s="257"/>
      <c r="F20" s="192">
        <f t="shared" si="5"/>
        <v>0</v>
      </c>
      <c r="G20" s="260"/>
      <c r="H20" s="234">
        <f t="shared" si="6"/>
        <v>0</v>
      </c>
      <c r="I20" s="257"/>
      <c r="J20" s="198">
        <f t="shared" si="7"/>
        <v>0</v>
      </c>
    </row>
    <row r="21" spans="1:10" ht="15.75" x14ac:dyDescent="0.25">
      <c r="A21" s="228" t="str">
        <f>'Life Theme Worksheet #5'!C1</f>
        <v>THEME #5</v>
      </c>
      <c r="B21" s="113"/>
      <c r="C21" s="252"/>
      <c r="D21" s="233">
        <f t="shared" si="4"/>
        <v>0</v>
      </c>
      <c r="E21" s="257"/>
      <c r="F21" s="192">
        <f t="shared" si="5"/>
        <v>0</v>
      </c>
      <c r="G21" s="260"/>
      <c r="H21" s="234">
        <f t="shared" si="6"/>
        <v>0</v>
      </c>
      <c r="I21" s="257"/>
      <c r="J21" s="198">
        <f t="shared" si="7"/>
        <v>0</v>
      </c>
    </row>
    <row r="22" spans="1:10" ht="15.75" x14ac:dyDescent="0.25">
      <c r="A22" s="228" t="str">
        <f>'Life Theme Worksheet #6'!C1</f>
        <v>THEME #6</v>
      </c>
      <c r="B22" s="113"/>
      <c r="C22" s="252"/>
      <c r="D22" s="233">
        <f t="shared" si="4"/>
        <v>0</v>
      </c>
      <c r="E22" s="257"/>
      <c r="F22" s="192">
        <f t="shared" si="5"/>
        <v>0</v>
      </c>
      <c r="G22" s="260"/>
      <c r="H22" s="234">
        <f t="shared" si="6"/>
        <v>0</v>
      </c>
      <c r="I22" s="257"/>
      <c r="J22" s="198">
        <f t="shared" si="7"/>
        <v>0</v>
      </c>
    </row>
    <row r="23" spans="1:10" ht="15.75" x14ac:dyDescent="0.25">
      <c r="A23" s="228" t="str">
        <f>'Life Theme Worksheet #7'!C1</f>
        <v>THEME #7</v>
      </c>
      <c r="B23" s="113"/>
      <c r="C23" s="252"/>
      <c r="D23" s="233">
        <f t="shared" si="4"/>
        <v>0</v>
      </c>
      <c r="E23" s="257"/>
      <c r="F23" s="192">
        <f t="shared" si="5"/>
        <v>0</v>
      </c>
      <c r="G23" s="260"/>
      <c r="H23" s="234">
        <f t="shared" si="6"/>
        <v>0</v>
      </c>
      <c r="I23" s="257"/>
      <c r="J23" s="198">
        <f t="shared" si="7"/>
        <v>0</v>
      </c>
    </row>
    <row r="24" spans="1:10" ht="15.75" x14ac:dyDescent="0.25">
      <c r="A24" s="228" t="str">
        <f>'Life Theme Worksheet #8'!C1</f>
        <v>THEME #8</v>
      </c>
      <c r="B24" s="113"/>
      <c r="C24" s="252"/>
      <c r="D24" s="233">
        <f t="shared" si="4"/>
        <v>0</v>
      </c>
      <c r="E24" s="257"/>
      <c r="F24" s="192">
        <f t="shared" si="5"/>
        <v>0</v>
      </c>
      <c r="G24" s="260"/>
      <c r="H24" s="234">
        <f t="shared" si="6"/>
        <v>0</v>
      </c>
      <c r="I24" s="257"/>
      <c r="J24" s="198">
        <f t="shared" si="7"/>
        <v>0</v>
      </c>
    </row>
    <row r="25" spans="1:10" ht="15.75" x14ac:dyDescent="0.25">
      <c r="A25" s="228" t="str">
        <f>'Life Theme Worksheet #9'!C1</f>
        <v>THEME #9</v>
      </c>
      <c r="B25" s="113"/>
      <c r="C25" s="252"/>
      <c r="D25" s="233">
        <f t="shared" si="4"/>
        <v>0</v>
      </c>
      <c r="E25" s="257"/>
      <c r="F25" s="192">
        <f t="shared" si="5"/>
        <v>0</v>
      </c>
      <c r="G25" s="260"/>
      <c r="H25" s="234">
        <f t="shared" si="6"/>
        <v>0</v>
      </c>
      <c r="I25" s="257"/>
      <c r="J25" s="198">
        <f t="shared" si="7"/>
        <v>0</v>
      </c>
    </row>
    <row r="26" spans="1:10" ht="15.75" x14ac:dyDescent="0.25">
      <c r="A26" s="228" t="str">
        <f>'Life Theme Worksheet #10'!C1</f>
        <v>THEME #10</v>
      </c>
      <c r="B26" s="113"/>
      <c r="C26" s="252"/>
      <c r="D26" s="233">
        <f t="shared" si="4"/>
        <v>0</v>
      </c>
      <c r="E26" s="257"/>
      <c r="F26" s="192">
        <f t="shared" si="5"/>
        <v>0</v>
      </c>
      <c r="G26" s="260"/>
      <c r="H26" s="234">
        <f t="shared" si="6"/>
        <v>0</v>
      </c>
      <c r="I26" s="257"/>
      <c r="J26" s="198">
        <f t="shared" si="7"/>
        <v>0</v>
      </c>
    </row>
    <row r="27" spans="1:10" ht="15.75" x14ac:dyDescent="0.25">
      <c r="A27" s="228" t="str">
        <f>'Life Theme Worksheet #11'!C1</f>
        <v>THEME #11</v>
      </c>
      <c r="B27" s="113"/>
      <c r="C27" s="252"/>
      <c r="D27" s="233">
        <f t="shared" si="4"/>
        <v>0</v>
      </c>
      <c r="E27" s="257"/>
      <c r="F27" s="192">
        <f t="shared" si="5"/>
        <v>0</v>
      </c>
      <c r="G27" s="260"/>
      <c r="H27" s="234">
        <f t="shared" si="6"/>
        <v>0</v>
      </c>
      <c r="I27" s="257"/>
      <c r="J27" s="198">
        <f t="shared" si="7"/>
        <v>0</v>
      </c>
    </row>
    <row r="28" spans="1:10" ht="15.75" x14ac:dyDescent="0.25">
      <c r="A28" s="228" t="str">
        <f>'Life Theme Worksheet #12'!C1</f>
        <v>THEME #12</v>
      </c>
      <c r="B28" s="113"/>
      <c r="C28" s="252"/>
      <c r="D28" s="233">
        <f t="shared" si="4"/>
        <v>0</v>
      </c>
      <c r="E28" s="257"/>
      <c r="F28" s="192">
        <f t="shared" si="5"/>
        <v>0</v>
      </c>
      <c r="G28" s="260"/>
      <c r="H28" s="234">
        <f t="shared" si="6"/>
        <v>0</v>
      </c>
      <c r="I28" s="257"/>
      <c r="J28" s="198">
        <f t="shared" si="7"/>
        <v>0</v>
      </c>
    </row>
    <row r="29" spans="1:10" ht="15.75" x14ac:dyDescent="0.25">
      <c r="A29" s="228" t="str">
        <f>'Life Theme Worksheet #13'!C1</f>
        <v>THEME #13</v>
      </c>
      <c r="B29" s="113"/>
      <c r="C29" s="252"/>
      <c r="D29" s="233">
        <f t="shared" si="4"/>
        <v>0</v>
      </c>
      <c r="E29" s="257"/>
      <c r="F29" s="192">
        <f t="shared" si="5"/>
        <v>0</v>
      </c>
      <c r="G29" s="260"/>
      <c r="H29" s="234">
        <f t="shared" si="6"/>
        <v>0</v>
      </c>
      <c r="I29" s="257"/>
      <c r="J29" s="198">
        <f t="shared" si="7"/>
        <v>0</v>
      </c>
    </row>
    <row r="30" spans="1:10" ht="15.75" x14ac:dyDescent="0.25">
      <c r="A30" s="228" t="str">
        <f>'Life Theme Worksheet #14'!C1</f>
        <v>THEME #14</v>
      </c>
      <c r="B30" s="113"/>
      <c r="C30" s="252"/>
      <c r="D30" s="233">
        <f t="shared" si="4"/>
        <v>0</v>
      </c>
      <c r="E30" s="257"/>
      <c r="F30" s="192">
        <f t="shared" si="5"/>
        <v>0</v>
      </c>
      <c r="G30" s="260"/>
      <c r="H30" s="234">
        <f t="shared" si="6"/>
        <v>0</v>
      </c>
      <c r="I30" s="257"/>
      <c r="J30" s="198">
        <f t="shared" si="7"/>
        <v>0</v>
      </c>
    </row>
    <row r="31" spans="1:10" ht="15.75" x14ac:dyDescent="0.25">
      <c r="A31" s="228" t="str">
        <f>'Life Theme Worksheet #15'!C1</f>
        <v>THEME #15</v>
      </c>
      <c r="B31" s="113"/>
      <c r="C31" s="252"/>
      <c r="D31" s="233">
        <f t="shared" si="4"/>
        <v>0</v>
      </c>
      <c r="E31" s="257"/>
      <c r="F31" s="192">
        <f t="shared" si="5"/>
        <v>0</v>
      </c>
      <c r="G31" s="260"/>
      <c r="H31" s="234">
        <f t="shared" si="6"/>
        <v>0</v>
      </c>
      <c r="I31" s="257"/>
      <c r="J31" s="198">
        <f t="shared" si="7"/>
        <v>0</v>
      </c>
    </row>
    <row r="32" spans="1:10" ht="15.75" x14ac:dyDescent="0.25">
      <c r="A32" s="228"/>
      <c r="B32" s="113"/>
      <c r="C32" s="252"/>
      <c r="D32" s="233">
        <f t="shared" si="4"/>
        <v>0</v>
      </c>
      <c r="E32" s="257"/>
      <c r="F32" s="192">
        <f t="shared" si="5"/>
        <v>0</v>
      </c>
      <c r="G32" s="260"/>
      <c r="H32" s="234">
        <f t="shared" si="6"/>
        <v>0</v>
      </c>
      <c r="I32" s="257"/>
      <c r="J32" s="198">
        <f t="shared" si="7"/>
        <v>0</v>
      </c>
    </row>
    <row r="33" spans="1:10" x14ac:dyDescent="0.25">
      <c r="A33" s="229"/>
      <c r="B33" s="113"/>
      <c r="C33" s="252"/>
      <c r="D33" s="233">
        <f t="shared" si="4"/>
        <v>0</v>
      </c>
      <c r="E33" s="257"/>
      <c r="F33" s="192">
        <f t="shared" si="5"/>
        <v>0</v>
      </c>
      <c r="G33" s="260"/>
      <c r="H33" s="234">
        <f t="shared" si="6"/>
        <v>0</v>
      </c>
      <c r="I33" s="257"/>
      <c r="J33" s="198">
        <f t="shared" si="7"/>
        <v>0</v>
      </c>
    </row>
    <row r="34" spans="1:10" ht="15.75" x14ac:dyDescent="0.25">
      <c r="A34" s="228"/>
      <c r="B34" s="113"/>
      <c r="C34" s="252"/>
      <c r="D34" s="233">
        <f t="shared" si="4"/>
        <v>0</v>
      </c>
      <c r="E34" s="257"/>
      <c r="F34" s="192">
        <f t="shared" si="5"/>
        <v>0</v>
      </c>
      <c r="G34" s="260"/>
      <c r="H34" s="234">
        <f t="shared" si="6"/>
        <v>0</v>
      </c>
      <c r="I34" s="257"/>
      <c r="J34" s="198">
        <f t="shared" si="7"/>
        <v>0</v>
      </c>
    </row>
    <row r="35" spans="1:10" ht="15.75" x14ac:dyDescent="0.25">
      <c r="A35" s="228"/>
      <c r="B35" s="113"/>
      <c r="C35" s="252"/>
      <c r="D35" s="233">
        <f t="shared" si="4"/>
        <v>0</v>
      </c>
      <c r="E35" s="257"/>
      <c r="F35" s="192">
        <f t="shared" si="5"/>
        <v>0</v>
      </c>
      <c r="G35" s="260"/>
      <c r="H35" s="234">
        <f t="shared" si="6"/>
        <v>0</v>
      </c>
      <c r="I35" s="257"/>
      <c r="J35" s="198">
        <f t="shared" si="7"/>
        <v>0</v>
      </c>
    </row>
    <row r="36" spans="1:10" ht="15.75" x14ac:dyDescent="0.25">
      <c r="A36" s="228"/>
      <c r="B36" s="113"/>
      <c r="C36" s="252"/>
      <c r="D36" s="233">
        <f t="shared" si="4"/>
        <v>0</v>
      </c>
      <c r="E36" s="257"/>
      <c r="F36" s="192">
        <f t="shared" si="5"/>
        <v>0</v>
      </c>
      <c r="G36" s="260"/>
      <c r="H36" s="234">
        <f t="shared" si="6"/>
        <v>0</v>
      </c>
      <c r="I36" s="257"/>
      <c r="J36" s="198">
        <f t="shared" si="7"/>
        <v>0</v>
      </c>
    </row>
    <row r="37" spans="1:10" ht="15.75" x14ac:dyDescent="0.25">
      <c r="A37" s="228"/>
      <c r="B37" s="113"/>
      <c r="C37" s="252"/>
      <c r="D37" s="233">
        <f t="shared" si="4"/>
        <v>0</v>
      </c>
      <c r="E37" s="257"/>
      <c r="F37" s="192">
        <f t="shared" si="5"/>
        <v>0</v>
      </c>
      <c r="G37" s="260"/>
      <c r="H37" s="234">
        <f t="shared" si="6"/>
        <v>0</v>
      </c>
      <c r="I37" s="257"/>
      <c r="J37" s="198">
        <f t="shared" si="7"/>
        <v>0</v>
      </c>
    </row>
    <row r="38" spans="1:10" ht="15.75" x14ac:dyDescent="0.25">
      <c r="A38" s="228"/>
      <c r="B38" s="113"/>
      <c r="C38" s="252"/>
      <c r="D38" s="233">
        <f t="shared" si="4"/>
        <v>0</v>
      </c>
      <c r="E38" s="257"/>
      <c r="F38" s="192">
        <f t="shared" si="5"/>
        <v>0</v>
      </c>
      <c r="G38" s="260"/>
      <c r="H38" s="234">
        <f t="shared" si="6"/>
        <v>0</v>
      </c>
      <c r="I38" s="257"/>
      <c r="J38" s="198">
        <f t="shared" si="7"/>
        <v>0</v>
      </c>
    </row>
    <row r="39" spans="1:10" ht="15.75" x14ac:dyDescent="0.25">
      <c r="A39" s="228"/>
      <c r="B39" s="113"/>
      <c r="C39" s="252"/>
      <c r="D39" s="233">
        <f t="shared" si="4"/>
        <v>0</v>
      </c>
      <c r="E39" s="257"/>
      <c r="F39" s="192">
        <f t="shared" si="5"/>
        <v>0</v>
      </c>
      <c r="G39" s="260"/>
      <c r="H39" s="234">
        <f t="shared" si="6"/>
        <v>0</v>
      </c>
      <c r="I39" s="257"/>
      <c r="J39" s="198">
        <f t="shared" si="7"/>
        <v>0</v>
      </c>
    </row>
    <row r="40" spans="1:10" ht="15.75" x14ac:dyDescent="0.25">
      <c r="A40" s="228"/>
      <c r="B40" s="113"/>
      <c r="C40" s="252"/>
      <c r="D40" s="233">
        <f t="shared" si="4"/>
        <v>0</v>
      </c>
      <c r="E40" s="257"/>
      <c r="F40" s="192">
        <f t="shared" si="5"/>
        <v>0</v>
      </c>
      <c r="G40" s="260"/>
      <c r="H40" s="234">
        <f t="shared" si="6"/>
        <v>0</v>
      </c>
      <c r="I40" s="257"/>
      <c r="J40" s="198">
        <f t="shared" si="7"/>
        <v>0</v>
      </c>
    </row>
    <row r="41" spans="1:10" ht="15.75" x14ac:dyDescent="0.25">
      <c r="A41" s="228"/>
      <c r="B41" s="113"/>
      <c r="C41" s="252"/>
      <c r="D41" s="233">
        <f t="shared" si="4"/>
        <v>0</v>
      </c>
      <c r="E41" s="257"/>
      <c r="F41" s="192">
        <f t="shared" si="5"/>
        <v>0</v>
      </c>
      <c r="G41" s="260"/>
      <c r="H41" s="234">
        <f t="shared" si="6"/>
        <v>0</v>
      </c>
      <c r="I41" s="257"/>
      <c r="J41" s="198">
        <f t="shared" si="7"/>
        <v>0</v>
      </c>
    </row>
    <row r="42" spans="1:10" ht="15.75" x14ac:dyDescent="0.25">
      <c r="A42" s="228"/>
      <c r="B42" s="113"/>
      <c r="C42" s="252"/>
      <c r="D42" s="233">
        <f t="shared" si="4"/>
        <v>0</v>
      </c>
      <c r="E42" s="257"/>
      <c r="F42" s="192">
        <f t="shared" si="5"/>
        <v>0</v>
      </c>
      <c r="G42" s="260"/>
      <c r="H42" s="234">
        <f t="shared" si="6"/>
        <v>0</v>
      </c>
      <c r="I42" s="257"/>
      <c r="J42" s="198">
        <f t="shared" si="7"/>
        <v>0</v>
      </c>
    </row>
    <row r="43" spans="1:10" ht="16.5" thickBot="1" x14ac:dyDescent="0.3">
      <c r="A43" s="228"/>
      <c r="B43" s="189"/>
      <c r="C43" s="253"/>
      <c r="D43" s="235">
        <f t="shared" si="4"/>
        <v>0</v>
      </c>
      <c r="E43" s="144"/>
      <c r="F43" s="12">
        <f t="shared" si="5"/>
        <v>0</v>
      </c>
      <c r="G43" s="261"/>
      <c r="H43" s="236">
        <f t="shared" si="6"/>
        <v>0</v>
      </c>
      <c r="I43" s="144"/>
      <c r="J43" s="237">
        <f t="shared" si="7"/>
        <v>0</v>
      </c>
    </row>
    <row r="44" spans="1:10" ht="15.75" thickBot="1" x14ac:dyDescent="0.3">
      <c r="A44" s="12"/>
      <c r="B44" s="222" t="s">
        <v>297</v>
      </c>
      <c r="C44" s="223"/>
      <c r="D44" s="238">
        <f>SUM(D16:D43)</f>
        <v>0</v>
      </c>
      <c r="E44" s="239"/>
      <c r="F44" s="206">
        <f>SUM(F16:F43)</f>
        <v>0</v>
      </c>
      <c r="G44" s="240"/>
      <c r="H44" s="241">
        <f>SUM(H16:H43)</f>
        <v>0</v>
      </c>
      <c r="I44" s="242"/>
      <c r="J44" s="201">
        <f>SUM(J16:J43)</f>
        <v>0</v>
      </c>
    </row>
    <row r="45" spans="1:10" ht="16.5" thickBot="1" x14ac:dyDescent="0.3">
      <c r="A45" s="224"/>
      <c r="B45" s="114" t="s">
        <v>225</v>
      </c>
      <c r="C45" s="221" t="s">
        <v>325</v>
      </c>
      <c r="G45" s="4"/>
      <c r="H45" s="4"/>
    </row>
    <row r="46" spans="1:10" ht="24" thickBot="1" x14ac:dyDescent="0.3">
      <c r="A46" s="225" t="s">
        <v>326</v>
      </c>
      <c r="B46" s="193" t="s">
        <v>23</v>
      </c>
      <c r="C46" s="194" t="s">
        <v>19</v>
      </c>
      <c r="G46" s="4"/>
      <c r="H46" s="4"/>
    </row>
    <row r="47" spans="1:10" ht="18.75" x14ac:dyDescent="0.25">
      <c r="A47" s="220" t="s">
        <v>323</v>
      </c>
      <c r="B47" s="248"/>
      <c r="C47" s="251"/>
      <c r="D47" s="195">
        <f t="shared" si="4"/>
        <v>0</v>
      </c>
      <c r="E47" s="262"/>
      <c r="F47" s="196">
        <f t="shared" ref="F47:F63" si="8">$B47*E47</f>
        <v>0</v>
      </c>
      <c r="G47" s="258"/>
      <c r="H47" s="243">
        <f t="shared" ref="H47:H63" si="9">$B47*G47</f>
        <v>0</v>
      </c>
      <c r="I47" s="262"/>
      <c r="J47" s="197">
        <f t="shared" ref="J47:J63" si="10">$B47*I47</f>
        <v>0</v>
      </c>
    </row>
    <row r="48" spans="1:10" ht="18.75" x14ac:dyDescent="0.25">
      <c r="A48" s="177" t="s">
        <v>324</v>
      </c>
      <c r="B48" s="249"/>
      <c r="C48" s="252"/>
      <c r="D48" s="190">
        <f t="shared" si="4"/>
        <v>0</v>
      </c>
      <c r="E48" s="263"/>
      <c r="F48" s="192">
        <f t="shared" si="8"/>
        <v>0</v>
      </c>
      <c r="G48" s="260"/>
      <c r="H48" s="244">
        <f t="shared" si="9"/>
        <v>0</v>
      </c>
      <c r="I48" s="263"/>
      <c r="J48" s="198">
        <f t="shared" si="10"/>
        <v>0</v>
      </c>
    </row>
    <row r="49" spans="1:10" ht="18.75" x14ac:dyDescent="0.25">
      <c r="A49" s="177" t="s">
        <v>1</v>
      </c>
      <c r="B49" s="249"/>
      <c r="C49" s="252"/>
      <c r="D49" s="190">
        <f t="shared" si="4"/>
        <v>0</v>
      </c>
      <c r="E49" s="263"/>
      <c r="F49" s="192">
        <f t="shared" si="8"/>
        <v>0</v>
      </c>
      <c r="G49" s="260"/>
      <c r="H49" s="244">
        <f t="shared" si="9"/>
        <v>0</v>
      </c>
      <c r="I49" s="263"/>
      <c r="J49" s="198">
        <f t="shared" si="10"/>
        <v>0</v>
      </c>
    </row>
    <row r="50" spans="1:10" ht="18.75" x14ac:dyDescent="0.25">
      <c r="A50" s="177" t="s">
        <v>2</v>
      </c>
      <c r="B50" s="249"/>
      <c r="C50" s="252"/>
      <c r="D50" s="190">
        <f t="shared" si="4"/>
        <v>0</v>
      </c>
      <c r="E50" s="263"/>
      <c r="F50" s="192">
        <f t="shared" si="8"/>
        <v>0</v>
      </c>
      <c r="G50" s="260"/>
      <c r="H50" s="244">
        <f t="shared" si="9"/>
        <v>0</v>
      </c>
      <c r="I50" s="263"/>
      <c r="J50" s="198">
        <f t="shared" si="10"/>
        <v>0</v>
      </c>
    </row>
    <row r="51" spans="1:10" ht="18.75" x14ac:dyDescent="0.25">
      <c r="A51" s="177" t="s">
        <v>3</v>
      </c>
      <c r="B51" s="249"/>
      <c r="C51" s="252"/>
      <c r="D51" s="190">
        <f t="shared" si="4"/>
        <v>0</v>
      </c>
      <c r="E51" s="263"/>
      <c r="F51" s="192">
        <f t="shared" si="8"/>
        <v>0</v>
      </c>
      <c r="G51" s="260"/>
      <c r="H51" s="244">
        <f t="shared" si="9"/>
        <v>0</v>
      </c>
      <c r="I51" s="263"/>
      <c r="J51" s="198">
        <f t="shared" si="10"/>
        <v>0</v>
      </c>
    </row>
    <row r="52" spans="1:10" ht="18.75" x14ac:dyDescent="0.25">
      <c r="A52" s="177" t="s">
        <v>4</v>
      </c>
      <c r="B52" s="249"/>
      <c r="C52" s="252"/>
      <c r="D52" s="190">
        <f t="shared" si="4"/>
        <v>0</v>
      </c>
      <c r="E52" s="263"/>
      <c r="F52" s="192">
        <f t="shared" si="8"/>
        <v>0</v>
      </c>
      <c r="G52" s="260"/>
      <c r="H52" s="244">
        <f t="shared" si="9"/>
        <v>0</v>
      </c>
      <c r="I52" s="263"/>
      <c r="J52" s="198">
        <f t="shared" si="10"/>
        <v>0</v>
      </c>
    </row>
    <row r="53" spans="1:10" ht="18.75" x14ac:dyDescent="0.25">
      <c r="A53" s="177" t="s">
        <v>5</v>
      </c>
      <c r="B53" s="249"/>
      <c r="C53" s="252"/>
      <c r="D53" s="190">
        <f t="shared" si="4"/>
        <v>0</v>
      </c>
      <c r="E53" s="263"/>
      <c r="F53" s="192">
        <f t="shared" si="8"/>
        <v>0</v>
      </c>
      <c r="G53" s="260"/>
      <c r="H53" s="244">
        <f t="shared" si="9"/>
        <v>0</v>
      </c>
      <c r="I53" s="263"/>
      <c r="J53" s="198">
        <f t="shared" si="10"/>
        <v>0</v>
      </c>
    </row>
    <row r="54" spans="1:10" ht="18.75" x14ac:dyDescent="0.25">
      <c r="A54" s="177" t="s">
        <v>6</v>
      </c>
      <c r="B54" s="249"/>
      <c r="C54" s="252"/>
      <c r="D54" s="190">
        <f t="shared" si="4"/>
        <v>0</v>
      </c>
      <c r="E54" s="263"/>
      <c r="F54" s="192">
        <f t="shared" si="8"/>
        <v>0</v>
      </c>
      <c r="G54" s="260"/>
      <c r="H54" s="244">
        <f t="shared" si="9"/>
        <v>0</v>
      </c>
      <c r="I54" s="263"/>
      <c r="J54" s="198">
        <f t="shared" si="10"/>
        <v>0</v>
      </c>
    </row>
    <row r="55" spans="1:10" ht="18.75" x14ac:dyDescent="0.25">
      <c r="A55" s="177" t="s">
        <v>7</v>
      </c>
      <c r="B55" s="249"/>
      <c r="C55" s="252"/>
      <c r="D55" s="190">
        <f t="shared" si="4"/>
        <v>0</v>
      </c>
      <c r="E55" s="263"/>
      <c r="F55" s="192">
        <f t="shared" si="8"/>
        <v>0</v>
      </c>
      <c r="G55" s="260"/>
      <c r="H55" s="244">
        <f t="shared" si="9"/>
        <v>0</v>
      </c>
      <c r="I55" s="263"/>
      <c r="J55" s="198">
        <f t="shared" si="10"/>
        <v>0</v>
      </c>
    </row>
    <row r="56" spans="1:10" ht="18.75" x14ac:dyDescent="0.25">
      <c r="A56" s="177" t="s">
        <v>8</v>
      </c>
      <c r="B56" s="249"/>
      <c r="C56" s="252"/>
      <c r="D56" s="190">
        <f t="shared" si="4"/>
        <v>0</v>
      </c>
      <c r="E56" s="263"/>
      <c r="F56" s="192">
        <f t="shared" si="8"/>
        <v>0</v>
      </c>
      <c r="G56" s="260"/>
      <c r="H56" s="244">
        <f t="shared" si="9"/>
        <v>0</v>
      </c>
      <c r="I56" s="263"/>
      <c r="J56" s="198">
        <f t="shared" si="10"/>
        <v>0</v>
      </c>
    </row>
    <row r="57" spans="1:10" ht="18.75" x14ac:dyDescent="0.25">
      <c r="A57" s="177" t="s">
        <v>9</v>
      </c>
      <c r="B57" s="249"/>
      <c r="C57" s="252"/>
      <c r="D57" s="190">
        <f t="shared" si="4"/>
        <v>0</v>
      </c>
      <c r="E57" s="263"/>
      <c r="F57" s="192">
        <f t="shared" si="8"/>
        <v>0</v>
      </c>
      <c r="G57" s="260"/>
      <c r="H57" s="244">
        <f t="shared" si="9"/>
        <v>0</v>
      </c>
      <c r="I57" s="263"/>
      <c r="J57" s="198">
        <f t="shared" si="10"/>
        <v>0</v>
      </c>
    </row>
    <row r="58" spans="1:10" ht="18.75" x14ac:dyDescent="0.25">
      <c r="A58" s="177" t="s">
        <v>10</v>
      </c>
      <c r="B58" s="249"/>
      <c r="C58" s="252"/>
      <c r="D58" s="190">
        <f t="shared" si="4"/>
        <v>0</v>
      </c>
      <c r="E58" s="263"/>
      <c r="F58" s="192">
        <f t="shared" si="8"/>
        <v>0</v>
      </c>
      <c r="G58" s="260"/>
      <c r="H58" s="244">
        <f t="shared" si="9"/>
        <v>0</v>
      </c>
      <c r="I58" s="263"/>
      <c r="J58" s="198">
        <f t="shared" si="10"/>
        <v>0</v>
      </c>
    </row>
    <row r="59" spans="1:10" ht="18.75" x14ac:dyDescent="0.25">
      <c r="A59" s="177" t="s">
        <v>11</v>
      </c>
      <c r="B59" s="249"/>
      <c r="C59" s="252"/>
      <c r="D59" s="190">
        <f t="shared" si="4"/>
        <v>0</v>
      </c>
      <c r="E59" s="263"/>
      <c r="F59" s="192">
        <f t="shared" si="8"/>
        <v>0</v>
      </c>
      <c r="G59" s="260"/>
      <c r="H59" s="244">
        <f t="shared" si="9"/>
        <v>0</v>
      </c>
      <c r="I59" s="263"/>
      <c r="J59" s="198">
        <f t="shared" si="10"/>
        <v>0</v>
      </c>
    </row>
    <row r="60" spans="1:10" ht="18.75" x14ac:dyDescent="0.25">
      <c r="A60" s="177" t="s">
        <v>12</v>
      </c>
      <c r="B60" s="249"/>
      <c r="C60" s="252"/>
      <c r="D60" s="190">
        <f t="shared" si="4"/>
        <v>0</v>
      </c>
      <c r="E60" s="263"/>
      <c r="F60" s="192">
        <f t="shared" si="8"/>
        <v>0</v>
      </c>
      <c r="G60" s="260"/>
      <c r="H60" s="244">
        <f t="shared" si="9"/>
        <v>0</v>
      </c>
      <c r="I60" s="263"/>
      <c r="J60" s="198">
        <f t="shared" si="10"/>
        <v>0</v>
      </c>
    </row>
    <row r="61" spans="1:10" ht="18.75" x14ac:dyDescent="0.25">
      <c r="A61" s="177" t="s">
        <v>13</v>
      </c>
      <c r="B61" s="249"/>
      <c r="C61" s="252"/>
      <c r="D61" s="190">
        <f t="shared" si="4"/>
        <v>0</v>
      </c>
      <c r="E61" s="263"/>
      <c r="F61" s="192">
        <f t="shared" si="8"/>
        <v>0</v>
      </c>
      <c r="G61" s="260"/>
      <c r="H61" s="244">
        <f t="shared" si="9"/>
        <v>0</v>
      </c>
      <c r="I61" s="263"/>
      <c r="J61" s="198">
        <f t="shared" si="10"/>
        <v>0</v>
      </c>
    </row>
    <row r="62" spans="1:10" ht="18.75" x14ac:dyDescent="0.25">
      <c r="A62" s="177" t="s">
        <v>14</v>
      </c>
      <c r="B62" s="249"/>
      <c r="C62" s="252"/>
      <c r="D62" s="190">
        <f t="shared" si="4"/>
        <v>0</v>
      </c>
      <c r="E62" s="263"/>
      <c r="F62" s="192">
        <f t="shared" si="8"/>
        <v>0</v>
      </c>
      <c r="G62" s="260"/>
      <c r="H62" s="244">
        <f t="shared" si="9"/>
        <v>0</v>
      </c>
      <c r="I62" s="263"/>
      <c r="J62" s="198">
        <f t="shared" si="10"/>
        <v>0</v>
      </c>
    </row>
    <row r="63" spans="1:10" ht="19.5" thickBot="1" x14ac:dyDescent="0.3">
      <c r="A63" s="178" t="s">
        <v>15</v>
      </c>
      <c r="B63" s="250"/>
      <c r="C63" s="253"/>
      <c r="D63" s="199">
        <f t="shared" si="4"/>
        <v>0</v>
      </c>
      <c r="E63" s="148"/>
      <c r="F63" s="200">
        <f t="shared" si="8"/>
        <v>0</v>
      </c>
      <c r="G63" s="261"/>
      <c r="H63" s="245">
        <f t="shared" si="9"/>
        <v>0</v>
      </c>
      <c r="I63" s="148"/>
      <c r="J63" s="201">
        <f t="shared" si="10"/>
        <v>0</v>
      </c>
    </row>
    <row r="64" spans="1:10" ht="15.75" thickBot="1" x14ac:dyDescent="0.3">
      <c r="B64" s="207" t="s">
        <v>297</v>
      </c>
      <c r="C64" s="202"/>
      <c r="D64" s="203">
        <f>SUM(D47:D63)</f>
        <v>0</v>
      </c>
      <c r="E64" s="204"/>
      <c r="F64" s="205">
        <f t="shared" ref="F64:J64" si="11">SUM(F47:F63)</f>
        <v>0</v>
      </c>
      <c r="G64" s="246"/>
      <c r="H64" s="246">
        <f t="shared" si="11"/>
        <v>0</v>
      </c>
      <c r="I64" s="204"/>
      <c r="J64" s="206">
        <f t="shared" si="11"/>
        <v>0</v>
      </c>
    </row>
    <row r="65" spans="1:10" ht="19.5" thickBot="1" x14ac:dyDescent="0.3">
      <c r="A65" s="208"/>
      <c r="B65" s="209" t="s">
        <v>300</v>
      </c>
      <c r="D65" s="191">
        <f>SUM(D44,D64)</f>
        <v>0</v>
      </c>
      <c r="F65" s="12">
        <f>SUM(F44,F64)</f>
        <v>0</v>
      </c>
      <c r="G65" s="12"/>
      <c r="H65" s="247">
        <f>SUM(H44,H64)</f>
        <v>0</v>
      </c>
      <c r="J65" s="12">
        <f>SUM(J44,J64)</f>
        <v>0</v>
      </c>
    </row>
    <row r="66" spans="1:10" x14ac:dyDescent="0.25">
      <c r="B66" s="1"/>
    </row>
    <row r="67" spans="1:10" x14ac:dyDescent="0.25">
      <c r="A67" s="5" t="s">
        <v>298</v>
      </c>
    </row>
  </sheetData>
  <mergeCells count="5">
    <mergeCell ref="B4:H4"/>
    <mergeCell ref="C14:D14"/>
    <mergeCell ref="E14:F14"/>
    <mergeCell ref="G14:H14"/>
    <mergeCell ref="I14:J14"/>
  </mergeCells>
  <hyperlinks>
    <hyperlink ref="K1" location="'1. COW Table of Contents'!A1" display="&lt;&lt;Back" xr:uid="{00000000-0004-0000-0100-000000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G43"/>
  <sheetViews>
    <sheetView workbookViewId="0">
      <selection activeCell="A2" sqref="A2"/>
    </sheetView>
  </sheetViews>
  <sheetFormatPr defaultRowHeight="15" x14ac:dyDescent="0.25"/>
  <cols>
    <col min="3" max="3" width="27.7109375" customWidth="1"/>
    <col min="5" max="5" width="11" customWidth="1"/>
    <col min="7" max="7" width="7.28515625" customWidth="1"/>
  </cols>
  <sheetData>
    <row r="1" spans="1:7" ht="29.25" thickBot="1" x14ac:dyDescent="0.5">
      <c r="A1" s="343" t="s">
        <v>367</v>
      </c>
      <c r="B1" s="330"/>
      <c r="C1" s="330"/>
      <c r="D1" s="331"/>
      <c r="G1" s="269" t="s">
        <v>330</v>
      </c>
    </row>
    <row r="3" spans="1:7" x14ac:dyDescent="0.25">
      <c r="A3" t="s">
        <v>368</v>
      </c>
    </row>
    <row r="4" spans="1:7" x14ac:dyDescent="0.25">
      <c r="D4" s="123" t="s">
        <v>416</v>
      </c>
      <c r="E4" s="141" t="s">
        <v>369</v>
      </c>
    </row>
    <row r="5" spans="1:7" ht="15.75" thickBot="1" x14ac:dyDescent="0.3">
      <c r="G5" t="s">
        <v>417</v>
      </c>
    </row>
    <row r="6" spans="1:7" ht="15.75" thickBot="1" x14ac:dyDescent="0.3">
      <c r="E6" s="341" t="s">
        <v>376</v>
      </c>
    </row>
    <row r="7" spans="1:7" ht="18.75" x14ac:dyDescent="0.25">
      <c r="C7" s="92" t="s">
        <v>370</v>
      </c>
      <c r="D7" s="353" t="s">
        <v>415</v>
      </c>
      <c r="E7" s="218">
        <v>15</v>
      </c>
    </row>
    <row r="8" spans="1:7" ht="18.75" x14ac:dyDescent="0.25">
      <c r="C8" s="92" t="s">
        <v>371</v>
      </c>
      <c r="D8" s="353" t="s">
        <v>415</v>
      </c>
      <c r="E8" s="342">
        <v>43</v>
      </c>
    </row>
    <row r="9" spans="1:7" ht="18.75" x14ac:dyDescent="0.25">
      <c r="C9" s="92" t="s">
        <v>372</v>
      </c>
      <c r="D9" s="353" t="s">
        <v>415</v>
      </c>
      <c r="E9" s="342">
        <v>13</v>
      </c>
    </row>
    <row r="10" spans="1:7" ht="18.75" x14ac:dyDescent="0.25">
      <c r="C10" s="92" t="s">
        <v>373</v>
      </c>
      <c r="D10" s="353" t="s">
        <v>415</v>
      </c>
      <c r="E10" s="342">
        <v>23</v>
      </c>
    </row>
    <row r="11" spans="1:7" ht="18.75" x14ac:dyDescent="0.25">
      <c r="C11" s="92" t="s">
        <v>374</v>
      </c>
      <c r="D11" s="353" t="s">
        <v>415</v>
      </c>
      <c r="E11" s="342">
        <v>34</v>
      </c>
    </row>
    <row r="12" spans="1:7" ht="19.5" thickBot="1" x14ac:dyDescent="0.3">
      <c r="C12" s="92" t="s">
        <v>375</v>
      </c>
      <c r="D12" s="353" t="s">
        <v>415</v>
      </c>
      <c r="E12" s="219">
        <v>23</v>
      </c>
    </row>
    <row r="17" spans="2:4" x14ac:dyDescent="0.25">
      <c r="B17" t="s">
        <v>357</v>
      </c>
    </row>
    <row r="18" spans="2:4" ht="27" thickBot="1" x14ac:dyDescent="0.45">
      <c r="B18" s="354" t="s">
        <v>358</v>
      </c>
    </row>
    <row r="19" spans="2:4" ht="15.75" thickBot="1" x14ac:dyDescent="0.3">
      <c r="B19" s="84" t="s">
        <v>57</v>
      </c>
      <c r="C19" s="88" t="s">
        <v>359</v>
      </c>
      <c r="D19" s="86" t="s">
        <v>360</v>
      </c>
    </row>
    <row r="20" spans="2:4" x14ac:dyDescent="0.25">
      <c r="B20" s="142" t="s">
        <v>377</v>
      </c>
      <c r="C20" s="82"/>
      <c r="D20" s="146"/>
    </row>
    <row r="21" spans="2:4" x14ac:dyDescent="0.25">
      <c r="B21" s="143" t="s">
        <v>377</v>
      </c>
      <c r="C21" s="19"/>
      <c r="D21" s="147"/>
    </row>
    <row r="22" spans="2:4" x14ac:dyDescent="0.25">
      <c r="B22" s="143" t="s">
        <v>377</v>
      </c>
      <c r="C22" s="19"/>
      <c r="D22" s="147"/>
    </row>
    <row r="23" spans="2:4" x14ac:dyDescent="0.25">
      <c r="B23" s="143" t="s">
        <v>377</v>
      </c>
      <c r="C23" s="19"/>
      <c r="D23" s="147"/>
    </row>
    <row r="24" spans="2:4" x14ac:dyDescent="0.25">
      <c r="B24" s="143" t="s">
        <v>377</v>
      </c>
      <c r="C24" s="19"/>
      <c r="D24" s="147"/>
    </row>
    <row r="25" spans="2:4" x14ac:dyDescent="0.25">
      <c r="B25" s="143" t="s">
        <v>377</v>
      </c>
      <c r="C25" s="19"/>
      <c r="D25" s="147"/>
    </row>
    <row r="26" spans="2:4" x14ac:dyDescent="0.25">
      <c r="B26" s="143" t="s">
        <v>377</v>
      </c>
      <c r="C26" s="19"/>
      <c r="D26" s="147"/>
    </row>
    <row r="27" spans="2:4" x14ac:dyDescent="0.25">
      <c r="B27" s="143" t="s">
        <v>377</v>
      </c>
      <c r="C27" s="19"/>
      <c r="D27" s="147"/>
    </row>
    <row r="28" spans="2:4" x14ac:dyDescent="0.25">
      <c r="B28" s="143" t="s">
        <v>377</v>
      </c>
      <c r="C28" s="19"/>
      <c r="D28" s="147"/>
    </row>
    <row r="29" spans="2:4" x14ac:dyDescent="0.25">
      <c r="B29" s="143" t="s">
        <v>377</v>
      </c>
      <c r="C29" s="19"/>
      <c r="D29" s="147"/>
    </row>
    <row r="30" spans="2:4" x14ac:dyDescent="0.25">
      <c r="B30" s="143" t="s">
        <v>377</v>
      </c>
      <c r="C30" s="19"/>
      <c r="D30" s="147"/>
    </row>
    <row r="31" spans="2:4" x14ac:dyDescent="0.25">
      <c r="B31" s="143" t="s">
        <v>377</v>
      </c>
      <c r="C31" s="19"/>
      <c r="D31" s="147"/>
    </row>
    <row r="32" spans="2:4" x14ac:dyDescent="0.25">
      <c r="B32" s="143" t="s">
        <v>377</v>
      </c>
      <c r="C32" s="19"/>
      <c r="D32" s="147"/>
    </row>
    <row r="33" spans="2:4" x14ac:dyDescent="0.25">
      <c r="B33" s="143" t="s">
        <v>377</v>
      </c>
      <c r="C33" s="19"/>
      <c r="D33" s="147"/>
    </row>
    <row r="34" spans="2:4" x14ac:dyDescent="0.25">
      <c r="B34" s="143" t="s">
        <v>377</v>
      </c>
      <c r="C34" s="19"/>
      <c r="D34" s="147"/>
    </row>
    <row r="35" spans="2:4" x14ac:dyDescent="0.25">
      <c r="B35" s="143" t="s">
        <v>377</v>
      </c>
      <c r="C35" s="19"/>
      <c r="D35" s="147"/>
    </row>
    <row r="36" spans="2:4" x14ac:dyDescent="0.25">
      <c r="B36" s="143" t="s">
        <v>377</v>
      </c>
      <c r="C36" s="19"/>
      <c r="D36" s="147"/>
    </row>
    <row r="37" spans="2:4" x14ac:dyDescent="0.25">
      <c r="B37" s="143" t="s">
        <v>377</v>
      </c>
      <c r="C37" s="19"/>
      <c r="D37" s="147"/>
    </row>
    <row r="38" spans="2:4" x14ac:dyDescent="0.25">
      <c r="B38" s="143" t="s">
        <v>377</v>
      </c>
      <c r="C38" s="19"/>
      <c r="D38" s="147"/>
    </row>
    <row r="39" spans="2:4" x14ac:dyDescent="0.25">
      <c r="B39" s="143" t="s">
        <v>377</v>
      </c>
      <c r="C39" s="19"/>
      <c r="D39" s="147"/>
    </row>
    <row r="40" spans="2:4" x14ac:dyDescent="0.25">
      <c r="B40" s="143" t="s">
        <v>377</v>
      </c>
      <c r="C40" s="19"/>
      <c r="D40" s="147"/>
    </row>
    <row r="41" spans="2:4" x14ac:dyDescent="0.25">
      <c r="B41" s="143" t="s">
        <v>377</v>
      </c>
      <c r="C41" s="19"/>
      <c r="D41" s="147"/>
    </row>
    <row r="42" spans="2:4" ht="15.75" thickBot="1" x14ac:dyDescent="0.3">
      <c r="B42" s="144" t="s">
        <v>377</v>
      </c>
      <c r="C42" s="83"/>
      <c r="D42" s="148"/>
    </row>
    <row r="43" spans="2:4" x14ac:dyDescent="0.25">
      <c r="B43" t="s">
        <v>363</v>
      </c>
    </row>
  </sheetData>
  <hyperlinks>
    <hyperlink ref="E4" r:id="rId1" xr:uid="{00000000-0004-0000-1300-000000000000}"/>
    <hyperlink ref="G1" location="'1. COW Table of Contents'!A1" display="&lt;&lt;Back" xr:uid="{00000000-0004-0000-1300-000001000000}"/>
  </hyperlinks>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E35"/>
  <sheetViews>
    <sheetView workbookViewId="0">
      <selection activeCell="A2" sqref="A2"/>
    </sheetView>
  </sheetViews>
  <sheetFormatPr defaultRowHeight="15" x14ac:dyDescent="0.25"/>
  <cols>
    <col min="3" max="3" width="37.85546875" customWidth="1"/>
    <col min="4" max="4" width="13" customWidth="1"/>
    <col min="5" max="5" width="7.28515625" customWidth="1"/>
  </cols>
  <sheetData>
    <row r="1" spans="1:5" ht="27" thickBot="1" x14ac:dyDescent="0.3">
      <c r="A1" s="345" t="s">
        <v>313</v>
      </c>
      <c r="B1" s="346"/>
      <c r="C1" s="335"/>
      <c r="E1" s="269" t="s">
        <v>330</v>
      </c>
    </row>
    <row r="3" spans="1:5" ht="18.75" x14ac:dyDescent="0.3">
      <c r="A3" s="17" t="s">
        <v>389</v>
      </c>
    </row>
    <row r="4" spans="1:5" ht="18.75" x14ac:dyDescent="0.3">
      <c r="A4" s="17" t="s">
        <v>386</v>
      </c>
    </row>
    <row r="5" spans="1:5" ht="18.75" x14ac:dyDescent="0.3">
      <c r="A5" s="17" t="s">
        <v>387</v>
      </c>
    </row>
    <row r="9" spans="1:5" x14ac:dyDescent="0.25">
      <c r="B9" t="s">
        <v>357</v>
      </c>
    </row>
    <row r="10" spans="1:5" ht="21.75" thickBot="1" x14ac:dyDescent="0.4">
      <c r="B10" s="89" t="s">
        <v>358</v>
      </c>
    </row>
    <row r="11" spans="1:5" ht="15.75" thickBot="1" x14ac:dyDescent="0.3">
      <c r="B11" s="84" t="s">
        <v>57</v>
      </c>
      <c r="C11" s="88" t="s">
        <v>359</v>
      </c>
      <c r="D11" s="86" t="s">
        <v>360</v>
      </c>
    </row>
    <row r="12" spans="1:5" x14ac:dyDescent="0.25">
      <c r="B12" s="142" t="s">
        <v>390</v>
      </c>
      <c r="C12" s="79"/>
      <c r="D12" s="80"/>
    </row>
    <row r="13" spans="1:5" x14ac:dyDescent="0.25">
      <c r="B13" s="143" t="s">
        <v>390</v>
      </c>
      <c r="D13" s="22"/>
    </row>
    <row r="14" spans="1:5" x14ac:dyDescent="0.25">
      <c r="B14" s="143" t="s">
        <v>390</v>
      </c>
      <c r="D14" s="22"/>
    </row>
    <row r="15" spans="1:5" x14ac:dyDescent="0.25">
      <c r="B15" s="143" t="s">
        <v>390</v>
      </c>
      <c r="D15" s="22"/>
    </row>
    <row r="16" spans="1:5" x14ac:dyDescent="0.25">
      <c r="B16" s="143" t="s">
        <v>390</v>
      </c>
      <c r="D16" s="22"/>
    </row>
    <row r="17" spans="2:4" x14ac:dyDescent="0.25">
      <c r="B17" s="143" t="s">
        <v>390</v>
      </c>
      <c r="D17" s="22"/>
    </row>
    <row r="18" spans="2:4" x14ac:dyDescent="0.25">
      <c r="B18" s="143" t="s">
        <v>390</v>
      </c>
      <c r="D18" s="22"/>
    </row>
    <row r="19" spans="2:4" x14ac:dyDescent="0.25">
      <c r="B19" s="143" t="s">
        <v>390</v>
      </c>
      <c r="D19" s="22"/>
    </row>
    <row r="20" spans="2:4" x14ac:dyDescent="0.25">
      <c r="B20" s="143" t="s">
        <v>390</v>
      </c>
      <c r="D20" s="22"/>
    </row>
    <row r="21" spans="2:4" x14ac:dyDescent="0.25">
      <c r="B21" s="143" t="s">
        <v>390</v>
      </c>
      <c r="D21" s="22"/>
    </row>
    <row r="22" spans="2:4" x14ac:dyDescent="0.25">
      <c r="B22" s="143" t="s">
        <v>390</v>
      </c>
      <c r="D22" s="22"/>
    </row>
    <row r="23" spans="2:4" x14ac:dyDescent="0.25">
      <c r="B23" s="143" t="s">
        <v>390</v>
      </c>
      <c r="D23" s="22"/>
    </row>
    <row r="24" spans="2:4" x14ac:dyDescent="0.25">
      <c r="B24" s="143" t="s">
        <v>390</v>
      </c>
      <c r="D24" s="22"/>
    </row>
    <row r="25" spans="2:4" x14ac:dyDescent="0.25">
      <c r="B25" s="143" t="s">
        <v>390</v>
      </c>
      <c r="D25" s="22"/>
    </row>
    <row r="26" spans="2:4" x14ac:dyDescent="0.25">
      <c r="B26" s="143" t="s">
        <v>390</v>
      </c>
      <c r="D26" s="22"/>
    </row>
    <row r="27" spans="2:4" x14ac:dyDescent="0.25">
      <c r="B27" s="143" t="s">
        <v>390</v>
      </c>
      <c r="D27" s="22"/>
    </row>
    <row r="28" spans="2:4" x14ac:dyDescent="0.25">
      <c r="B28" s="143" t="s">
        <v>390</v>
      </c>
      <c r="D28" s="22"/>
    </row>
    <row r="29" spans="2:4" x14ac:dyDescent="0.25">
      <c r="B29" s="143" t="s">
        <v>390</v>
      </c>
      <c r="D29" s="22"/>
    </row>
    <row r="30" spans="2:4" x14ac:dyDescent="0.25">
      <c r="B30" s="143" t="s">
        <v>390</v>
      </c>
      <c r="D30" s="22"/>
    </row>
    <row r="31" spans="2:4" x14ac:dyDescent="0.25">
      <c r="B31" s="143" t="s">
        <v>390</v>
      </c>
      <c r="D31" s="22"/>
    </row>
    <row r="32" spans="2:4" x14ac:dyDescent="0.25">
      <c r="B32" s="143" t="s">
        <v>390</v>
      </c>
      <c r="D32" s="22"/>
    </row>
    <row r="33" spans="2:4" x14ac:dyDescent="0.25">
      <c r="B33" s="143" t="s">
        <v>390</v>
      </c>
      <c r="D33" s="22"/>
    </row>
    <row r="34" spans="2:4" ht="15.75" thickBot="1" x14ac:dyDescent="0.3">
      <c r="B34" s="144" t="s">
        <v>390</v>
      </c>
      <c r="C34" s="81"/>
      <c r="D34" s="24"/>
    </row>
    <row r="35" spans="2:4" x14ac:dyDescent="0.25">
      <c r="B35" t="s">
        <v>363</v>
      </c>
    </row>
  </sheetData>
  <hyperlinks>
    <hyperlink ref="E1" location="'1. COW Table of Contents'!A1" display="&lt;&lt;Back" xr:uid="{00000000-0004-0000-1400-000000000000}"/>
  </hyperlinks>
  <pageMargins left="0.7" right="0.7" top="0.75" bottom="0.75" header="0.3" footer="0.3"/>
  <pageSetup orientation="portrait" horizontalDpi="4294967293"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E35"/>
  <sheetViews>
    <sheetView workbookViewId="0">
      <selection activeCell="A2" sqref="A2"/>
    </sheetView>
  </sheetViews>
  <sheetFormatPr defaultRowHeight="15" x14ac:dyDescent="0.25"/>
  <cols>
    <col min="3" max="3" width="37.85546875" customWidth="1"/>
    <col min="4" max="4" width="13" customWidth="1"/>
    <col min="5" max="5" width="7.42578125" customWidth="1"/>
  </cols>
  <sheetData>
    <row r="1" spans="1:5" ht="27" thickBot="1" x14ac:dyDescent="0.3">
      <c r="A1" s="345" t="s">
        <v>391</v>
      </c>
      <c r="B1" s="346"/>
      <c r="C1" s="335"/>
      <c r="D1" s="335"/>
      <c r="E1" s="269" t="s">
        <v>330</v>
      </c>
    </row>
    <row r="3" spans="1:5" ht="18.75" x14ac:dyDescent="0.3">
      <c r="A3" s="17" t="s">
        <v>389</v>
      </c>
    </row>
    <row r="4" spans="1:5" ht="18.75" x14ac:dyDescent="0.3">
      <c r="A4" s="17" t="s">
        <v>386</v>
      </c>
    </row>
    <row r="5" spans="1:5" ht="18.75" x14ac:dyDescent="0.3">
      <c r="A5" s="17" t="s">
        <v>387</v>
      </c>
    </row>
    <row r="9" spans="1:5" x14ac:dyDescent="0.25">
      <c r="B9" t="s">
        <v>357</v>
      </c>
    </row>
    <row r="10" spans="1:5" ht="21.75" thickBot="1" x14ac:dyDescent="0.4">
      <c r="B10" s="89" t="s">
        <v>358</v>
      </c>
    </row>
    <row r="11" spans="1:5" ht="15.75" thickBot="1" x14ac:dyDescent="0.3">
      <c r="B11" s="84" t="s">
        <v>57</v>
      </c>
      <c r="C11" s="88" t="s">
        <v>359</v>
      </c>
      <c r="D11" s="86" t="s">
        <v>360</v>
      </c>
    </row>
    <row r="12" spans="1:5" x14ac:dyDescent="0.25">
      <c r="B12" s="142" t="s">
        <v>392</v>
      </c>
      <c r="C12" s="82"/>
      <c r="D12" s="146"/>
    </row>
    <row r="13" spans="1:5" x14ac:dyDescent="0.25">
      <c r="B13" s="143" t="s">
        <v>392</v>
      </c>
      <c r="C13" s="19"/>
      <c r="D13" s="147"/>
    </row>
    <row r="14" spans="1:5" x14ac:dyDescent="0.25">
      <c r="B14" s="143" t="s">
        <v>392</v>
      </c>
      <c r="C14" s="19"/>
      <c r="D14" s="147"/>
    </row>
    <row r="15" spans="1:5" x14ac:dyDescent="0.25">
      <c r="B15" s="143" t="s">
        <v>392</v>
      </c>
      <c r="C15" s="19"/>
      <c r="D15" s="147"/>
    </row>
    <row r="16" spans="1:5" x14ac:dyDescent="0.25">
      <c r="B16" s="143" t="s">
        <v>392</v>
      </c>
      <c r="C16" s="19"/>
      <c r="D16" s="147"/>
    </row>
    <row r="17" spans="2:4" x14ac:dyDescent="0.25">
      <c r="B17" s="143" t="s">
        <v>392</v>
      </c>
      <c r="C17" s="19"/>
      <c r="D17" s="147"/>
    </row>
    <row r="18" spans="2:4" x14ac:dyDescent="0.25">
      <c r="B18" s="143" t="s">
        <v>392</v>
      </c>
      <c r="C18" s="19"/>
      <c r="D18" s="147"/>
    </row>
    <row r="19" spans="2:4" x14ac:dyDescent="0.25">
      <c r="B19" s="143" t="s">
        <v>392</v>
      </c>
      <c r="C19" s="19"/>
      <c r="D19" s="147"/>
    </row>
    <row r="20" spans="2:4" x14ac:dyDescent="0.25">
      <c r="B20" s="143" t="s">
        <v>392</v>
      </c>
      <c r="C20" s="19"/>
      <c r="D20" s="147"/>
    </row>
    <row r="21" spans="2:4" x14ac:dyDescent="0.25">
      <c r="B21" s="143" t="s">
        <v>392</v>
      </c>
      <c r="C21" s="19"/>
      <c r="D21" s="147"/>
    </row>
    <row r="22" spans="2:4" x14ac:dyDescent="0.25">
      <c r="B22" s="143" t="s">
        <v>392</v>
      </c>
      <c r="C22" s="19"/>
      <c r="D22" s="147"/>
    </row>
    <row r="23" spans="2:4" x14ac:dyDescent="0.25">
      <c r="B23" s="143" t="s">
        <v>392</v>
      </c>
      <c r="C23" s="19"/>
      <c r="D23" s="147"/>
    </row>
    <row r="24" spans="2:4" x14ac:dyDescent="0.25">
      <c r="B24" s="143" t="s">
        <v>392</v>
      </c>
      <c r="C24" s="19"/>
      <c r="D24" s="147"/>
    </row>
    <row r="25" spans="2:4" x14ac:dyDescent="0.25">
      <c r="B25" s="143" t="s">
        <v>392</v>
      </c>
      <c r="C25" s="19"/>
      <c r="D25" s="147"/>
    </row>
    <row r="26" spans="2:4" x14ac:dyDescent="0.25">
      <c r="B26" s="143" t="s">
        <v>392</v>
      </c>
      <c r="C26" s="19"/>
      <c r="D26" s="147"/>
    </row>
    <row r="27" spans="2:4" x14ac:dyDescent="0.25">
      <c r="B27" s="143" t="s">
        <v>392</v>
      </c>
      <c r="C27" s="19"/>
      <c r="D27" s="147"/>
    </row>
    <row r="28" spans="2:4" x14ac:dyDescent="0.25">
      <c r="B28" s="143" t="s">
        <v>392</v>
      </c>
      <c r="C28" s="19"/>
      <c r="D28" s="147"/>
    </row>
    <row r="29" spans="2:4" x14ac:dyDescent="0.25">
      <c r="B29" s="143" t="s">
        <v>392</v>
      </c>
      <c r="C29" s="19"/>
      <c r="D29" s="147"/>
    </row>
    <row r="30" spans="2:4" x14ac:dyDescent="0.25">
      <c r="B30" s="143" t="s">
        <v>392</v>
      </c>
      <c r="C30" s="19"/>
      <c r="D30" s="147"/>
    </row>
    <row r="31" spans="2:4" x14ac:dyDescent="0.25">
      <c r="B31" s="143" t="s">
        <v>392</v>
      </c>
      <c r="C31" s="19"/>
      <c r="D31" s="147"/>
    </row>
    <row r="32" spans="2:4" x14ac:dyDescent="0.25">
      <c r="B32" s="143" t="s">
        <v>392</v>
      </c>
      <c r="C32" s="19"/>
      <c r="D32" s="147"/>
    </row>
    <row r="33" spans="2:4" x14ac:dyDescent="0.25">
      <c r="B33" s="143" t="s">
        <v>392</v>
      </c>
      <c r="C33" s="19"/>
      <c r="D33" s="147"/>
    </row>
    <row r="34" spans="2:4" ht="15.75" thickBot="1" x14ac:dyDescent="0.3">
      <c r="B34" s="144" t="s">
        <v>392</v>
      </c>
      <c r="C34" s="83"/>
      <c r="D34" s="148"/>
    </row>
    <row r="35" spans="2:4" x14ac:dyDescent="0.25">
      <c r="B35" t="s">
        <v>363</v>
      </c>
    </row>
  </sheetData>
  <hyperlinks>
    <hyperlink ref="E1" location="'1. COW Table of Contents'!A1" display="&lt;&lt;Back" xr:uid="{00000000-0004-0000-1500-000000000000}"/>
  </hyperlinks>
  <pageMargins left="0.7" right="0.7" top="0.75" bottom="0.75" header="0.3" footer="0.3"/>
  <pageSetup orientation="portrait" horizontalDpi="4294967293"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E35"/>
  <sheetViews>
    <sheetView workbookViewId="0">
      <selection activeCell="A2" sqref="A2"/>
    </sheetView>
  </sheetViews>
  <sheetFormatPr defaultRowHeight="15" x14ac:dyDescent="0.25"/>
  <cols>
    <col min="3" max="3" width="37.85546875" customWidth="1"/>
    <col min="4" max="4" width="13" customWidth="1"/>
    <col min="5" max="5" width="7.28515625" customWidth="1"/>
  </cols>
  <sheetData>
    <row r="1" spans="1:5" ht="27" thickBot="1" x14ac:dyDescent="0.3">
      <c r="A1" s="345" t="s">
        <v>399</v>
      </c>
      <c r="B1" s="346"/>
      <c r="C1" s="335"/>
      <c r="E1" s="269" t="s">
        <v>330</v>
      </c>
    </row>
    <row r="3" spans="1:5" x14ac:dyDescent="0.25">
      <c r="A3" t="s">
        <v>400</v>
      </c>
    </row>
    <row r="4" spans="1:5" x14ac:dyDescent="0.25">
      <c r="A4" t="s">
        <v>386</v>
      </c>
    </row>
    <row r="5" spans="1:5" x14ac:dyDescent="0.25">
      <c r="A5" t="s">
        <v>401</v>
      </c>
    </row>
    <row r="6" spans="1:5" x14ac:dyDescent="0.25">
      <c r="A6" t="s">
        <v>402</v>
      </c>
    </row>
    <row r="7" spans="1:5" x14ac:dyDescent="0.25">
      <c r="A7" t="s">
        <v>387</v>
      </c>
    </row>
    <row r="9" spans="1:5" ht="15.75" x14ac:dyDescent="0.25">
      <c r="B9" s="16" t="s">
        <v>405</v>
      </c>
    </row>
    <row r="10" spans="1:5" ht="21.75" thickBot="1" x14ac:dyDescent="0.4">
      <c r="B10" s="89" t="s">
        <v>358</v>
      </c>
    </row>
    <row r="11" spans="1:5" ht="15.75" thickBot="1" x14ac:dyDescent="0.3">
      <c r="B11" s="84" t="s">
        <v>57</v>
      </c>
      <c r="C11" s="150" t="s">
        <v>359</v>
      </c>
      <c r="D11" s="86" t="s">
        <v>360</v>
      </c>
    </row>
    <row r="12" spans="1:5" x14ac:dyDescent="0.25">
      <c r="B12" s="142" t="s">
        <v>403</v>
      </c>
      <c r="C12" s="82"/>
      <c r="D12" s="146"/>
    </row>
    <row r="13" spans="1:5" x14ac:dyDescent="0.25">
      <c r="B13" s="143" t="s">
        <v>404</v>
      </c>
      <c r="C13" s="19"/>
      <c r="D13" s="147"/>
    </row>
    <row r="14" spans="1:5" x14ac:dyDescent="0.25">
      <c r="B14" s="143" t="s">
        <v>404</v>
      </c>
      <c r="C14" s="19"/>
      <c r="D14" s="147"/>
    </row>
    <row r="15" spans="1:5" x14ac:dyDescent="0.25">
      <c r="B15" s="143" t="s">
        <v>404</v>
      </c>
      <c r="C15" s="19"/>
      <c r="D15" s="147"/>
    </row>
    <row r="16" spans="1:5" x14ac:dyDescent="0.25">
      <c r="B16" s="143" t="s">
        <v>404</v>
      </c>
      <c r="C16" s="19"/>
      <c r="D16" s="147"/>
    </row>
    <row r="17" spans="2:4" x14ac:dyDescent="0.25">
      <c r="B17" s="143" t="s">
        <v>404</v>
      </c>
      <c r="C17" s="19"/>
      <c r="D17" s="147"/>
    </row>
    <row r="18" spans="2:4" x14ac:dyDescent="0.25">
      <c r="B18" s="143" t="s">
        <v>404</v>
      </c>
      <c r="C18" s="19"/>
      <c r="D18" s="147"/>
    </row>
    <row r="19" spans="2:4" x14ac:dyDescent="0.25">
      <c r="B19" s="143" t="s">
        <v>404</v>
      </c>
      <c r="C19" s="19"/>
      <c r="D19" s="147"/>
    </row>
    <row r="20" spans="2:4" x14ac:dyDescent="0.25">
      <c r="B20" s="143" t="s">
        <v>404</v>
      </c>
      <c r="C20" s="19"/>
      <c r="D20" s="147"/>
    </row>
    <row r="21" spans="2:4" x14ac:dyDescent="0.25">
      <c r="B21" s="143" t="s">
        <v>404</v>
      </c>
      <c r="C21" s="19"/>
      <c r="D21" s="147"/>
    </row>
    <row r="22" spans="2:4" x14ac:dyDescent="0.25">
      <c r="B22" s="143" t="s">
        <v>404</v>
      </c>
      <c r="C22" s="19"/>
      <c r="D22" s="147"/>
    </row>
    <row r="23" spans="2:4" x14ac:dyDescent="0.25">
      <c r="B23" s="143" t="s">
        <v>404</v>
      </c>
      <c r="C23" s="19"/>
      <c r="D23" s="147"/>
    </row>
    <row r="24" spans="2:4" x14ac:dyDescent="0.25">
      <c r="B24" s="143" t="s">
        <v>404</v>
      </c>
      <c r="C24" s="19"/>
      <c r="D24" s="147"/>
    </row>
    <row r="25" spans="2:4" x14ac:dyDescent="0.25">
      <c r="B25" s="143" t="s">
        <v>404</v>
      </c>
      <c r="C25" s="19"/>
      <c r="D25" s="147"/>
    </row>
    <row r="26" spans="2:4" x14ac:dyDescent="0.25">
      <c r="B26" s="143" t="s">
        <v>404</v>
      </c>
      <c r="C26" s="19"/>
      <c r="D26" s="147"/>
    </row>
    <row r="27" spans="2:4" x14ac:dyDescent="0.25">
      <c r="B27" s="143" t="s">
        <v>404</v>
      </c>
      <c r="C27" s="19"/>
      <c r="D27" s="147"/>
    </row>
    <row r="28" spans="2:4" x14ac:dyDescent="0.25">
      <c r="B28" s="143" t="s">
        <v>404</v>
      </c>
      <c r="C28" s="19"/>
      <c r="D28" s="147"/>
    </row>
    <row r="29" spans="2:4" x14ac:dyDescent="0.25">
      <c r="B29" s="143" t="s">
        <v>404</v>
      </c>
      <c r="C29" s="19"/>
      <c r="D29" s="147"/>
    </row>
    <row r="30" spans="2:4" x14ac:dyDescent="0.25">
      <c r="B30" s="143" t="s">
        <v>404</v>
      </c>
      <c r="C30" s="19"/>
      <c r="D30" s="147"/>
    </row>
    <row r="31" spans="2:4" x14ac:dyDescent="0.25">
      <c r="B31" s="143" t="s">
        <v>404</v>
      </c>
      <c r="C31" s="19"/>
      <c r="D31" s="147"/>
    </row>
    <row r="32" spans="2:4" x14ac:dyDescent="0.25">
      <c r="B32" s="143" t="s">
        <v>404</v>
      </c>
      <c r="C32" s="19"/>
      <c r="D32" s="147"/>
    </row>
    <row r="33" spans="2:4" x14ac:dyDescent="0.25">
      <c r="B33" s="143" t="s">
        <v>404</v>
      </c>
      <c r="C33" s="19"/>
      <c r="D33" s="147"/>
    </row>
    <row r="34" spans="2:4" ht="15.75" thickBot="1" x14ac:dyDescent="0.3">
      <c r="B34" s="144" t="s">
        <v>404</v>
      </c>
      <c r="C34" s="83"/>
      <c r="D34" s="148"/>
    </row>
    <row r="35" spans="2:4" x14ac:dyDescent="0.25">
      <c r="B35" t="s">
        <v>363</v>
      </c>
    </row>
  </sheetData>
  <hyperlinks>
    <hyperlink ref="E1" location="'1. COW Table of Contents'!A1" display="&lt;&lt;Back" xr:uid="{00000000-0004-0000-1600-000000000000}"/>
  </hyperlinks>
  <pageMargins left="0.7" right="0.7" top="0.75" bottom="0.75" header="0.3" footer="0.3"/>
  <pageSetup orientation="portrait" horizontalDpi="4294967293"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E35"/>
  <sheetViews>
    <sheetView workbookViewId="0">
      <selection activeCell="E1" sqref="E1"/>
    </sheetView>
  </sheetViews>
  <sheetFormatPr defaultRowHeight="15" x14ac:dyDescent="0.25"/>
  <cols>
    <col min="3" max="3" width="37.85546875" customWidth="1"/>
    <col min="4" max="4" width="13" customWidth="1"/>
  </cols>
  <sheetData>
    <row r="1" spans="1:5" ht="27" thickBot="1" x14ac:dyDescent="0.3">
      <c r="A1" s="345" t="s">
        <v>394</v>
      </c>
      <c r="B1" s="346"/>
      <c r="C1" s="335"/>
      <c r="E1" s="269" t="s">
        <v>330</v>
      </c>
    </row>
    <row r="3" spans="1:5" x14ac:dyDescent="0.25">
      <c r="A3" t="s">
        <v>395</v>
      </c>
    </row>
    <row r="4" spans="1:5" x14ac:dyDescent="0.25">
      <c r="A4" t="s">
        <v>386</v>
      </c>
    </row>
    <row r="5" spans="1:5" x14ac:dyDescent="0.25">
      <c r="A5" t="s">
        <v>396</v>
      </c>
    </row>
    <row r="6" spans="1:5" x14ac:dyDescent="0.25">
      <c r="A6" t="s">
        <v>397</v>
      </c>
    </row>
    <row r="7" spans="1:5" x14ac:dyDescent="0.25">
      <c r="A7" t="s">
        <v>387</v>
      </c>
    </row>
    <row r="9" spans="1:5" x14ac:dyDescent="0.25">
      <c r="B9" t="s">
        <v>357</v>
      </c>
    </row>
    <row r="10" spans="1:5" ht="21.75" thickBot="1" x14ac:dyDescent="0.4">
      <c r="B10" s="89" t="s">
        <v>358</v>
      </c>
    </row>
    <row r="11" spans="1:5" ht="15.75" thickBot="1" x14ac:dyDescent="0.3">
      <c r="B11" s="84" t="s">
        <v>57</v>
      </c>
      <c r="C11" s="150" t="s">
        <v>359</v>
      </c>
      <c r="D11" s="86" t="s">
        <v>360</v>
      </c>
    </row>
    <row r="12" spans="1:5" x14ac:dyDescent="0.25">
      <c r="B12" s="142" t="s">
        <v>398</v>
      </c>
      <c r="C12" s="82"/>
      <c r="D12" s="146"/>
    </row>
    <row r="13" spans="1:5" x14ac:dyDescent="0.25">
      <c r="B13" s="143" t="s">
        <v>398</v>
      </c>
      <c r="C13" s="19"/>
      <c r="D13" s="147"/>
    </row>
    <row r="14" spans="1:5" x14ac:dyDescent="0.25">
      <c r="B14" s="143" t="s">
        <v>398</v>
      </c>
      <c r="C14" s="19"/>
      <c r="D14" s="147"/>
    </row>
    <row r="15" spans="1:5" x14ac:dyDescent="0.25">
      <c r="B15" s="143" t="s">
        <v>398</v>
      </c>
      <c r="C15" s="19"/>
      <c r="D15" s="147"/>
    </row>
    <row r="16" spans="1:5" x14ac:dyDescent="0.25">
      <c r="B16" s="143" t="s">
        <v>398</v>
      </c>
      <c r="C16" s="19"/>
      <c r="D16" s="147"/>
    </row>
    <row r="17" spans="2:4" x14ac:dyDescent="0.25">
      <c r="B17" s="143" t="s">
        <v>398</v>
      </c>
      <c r="C17" s="19"/>
      <c r="D17" s="147"/>
    </row>
    <row r="18" spans="2:4" x14ac:dyDescent="0.25">
      <c r="B18" s="143" t="s">
        <v>398</v>
      </c>
      <c r="C18" s="19"/>
      <c r="D18" s="147"/>
    </row>
    <row r="19" spans="2:4" x14ac:dyDescent="0.25">
      <c r="B19" s="143" t="s">
        <v>398</v>
      </c>
      <c r="C19" s="19"/>
      <c r="D19" s="147"/>
    </row>
    <row r="20" spans="2:4" x14ac:dyDescent="0.25">
      <c r="B20" s="143" t="s">
        <v>398</v>
      </c>
      <c r="C20" s="19"/>
      <c r="D20" s="147"/>
    </row>
    <row r="21" spans="2:4" x14ac:dyDescent="0.25">
      <c r="B21" s="143" t="s">
        <v>398</v>
      </c>
      <c r="C21" s="19"/>
      <c r="D21" s="147"/>
    </row>
    <row r="22" spans="2:4" x14ac:dyDescent="0.25">
      <c r="B22" s="143" t="s">
        <v>398</v>
      </c>
      <c r="C22" s="19"/>
      <c r="D22" s="147"/>
    </row>
    <row r="23" spans="2:4" x14ac:dyDescent="0.25">
      <c r="B23" s="143" t="s">
        <v>398</v>
      </c>
      <c r="C23" s="19"/>
      <c r="D23" s="147"/>
    </row>
    <row r="24" spans="2:4" x14ac:dyDescent="0.25">
      <c r="B24" s="143" t="s">
        <v>398</v>
      </c>
      <c r="C24" s="19"/>
      <c r="D24" s="147"/>
    </row>
    <row r="25" spans="2:4" x14ac:dyDescent="0.25">
      <c r="B25" s="143" t="s">
        <v>398</v>
      </c>
      <c r="C25" s="19"/>
      <c r="D25" s="147"/>
    </row>
    <row r="26" spans="2:4" x14ac:dyDescent="0.25">
      <c r="B26" s="143" t="s">
        <v>398</v>
      </c>
      <c r="C26" s="19"/>
      <c r="D26" s="147"/>
    </row>
    <row r="27" spans="2:4" x14ac:dyDescent="0.25">
      <c r="B27" s="143" t="s">
        <v>398</v>
      </c>
      <c r="C27" s="19"/>
      <c r="D27" s="147"/>
    </row>
    <row r="28" spans="2:4" x14ac:dyDescent="0.25">
      <c r="B28" s="143" t="s">
        <v>398</v>
      </c>
      <c r="C28" s="19"/>
      <c r="D28" s="147"/>
    </row>
    <row r="29" spans="2:4" x14ac:dyDescent="0.25">
      <c r="B29" s="143" t="s">
        <v>398</v>
      </c>
      <c r="C29" s="19"/>
      <c r="D29" s="147"/>
    </row>
    <row r="30" spans="2:4" x14ac:dyDescent="0.25">
      <c r="B30" s="143" t="s">
        <v>398</v>
      </c>
      <c r="C30" s="19"/>
      <c r="D30" s="147"/>
    </row>
    <row r="31" spans="2:4" x14ac:dyDescent="0.25">
      <c r="B31" s="143" t="s">
        <v>398</v>
      </c>
      <c r="C31" s="19"/>
      <c r="D31" s="147"/>
    </row>
    <row r="32" spans="2:4" x14ac:dyDescent="0.25">
      <c r="B32" s="143" t="s">
        <v>398</v>
      </c>
      <c r="C32" s="19"/>
      <c r="D32" s="147"/>
    </row>
    <row r="33" spans="2:4" x14ac:dyDescent="0.25">
      <c r="B33" s="143" t="s">
        <v>398</v>
      </c>
      <c r="C33" s="19"/>
      <c r="D33" s="147"/>
    </row>
    <row r="34" spans="2:4" ht="15.75" thickBot="1" x14ac:dyDescent="0.3">
      <c r="B34" s="144" t="s">
        <v>398</v>
      </c>
      <c r="C34" s="83"/>
      <c r="D34" s="148"/>
    </row>
    <row r="35" spans="2:4" x14ac:dyDescent="0.25">
      <c r="B35" t="s">
        <v>363</v>
      </c>
    </row>
  </sheetData>
  <hyperlinks>
    <hyperlink ref="E1" location="'1. COW Table of Contents'!A1" display="&lt;&lt;Back" xr:uid="{00000000-0004-0000-1700-000000000000}"/>
  </hyperlink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D47"/>
  <sheetViews>
    <sheetView workbookViewId="0">
      <selection activeCell="D1" sqref="D1"/>
    </sheetView>
  </sheetViews>
  <sheetFormatPr defaultRowHeight="15" x14ac:dyDescent="0.25"/>
  <cols>
    <col min="2" max="2" width="44.140625" customWidth="1"/>
    <col min="3" max="3" width="12.7109375" customWidth="1"/>
    <col min="4" max="4" width="8.42578125" customWidth="1"/>
    <col min="5" max="5" width="12.7109375" customWidth="1"/>
    <col min="6" max="6" width="8.85546875" customWidth="1"/>
  </cols>
  <sheetData>
    <row r="1" spans="1:4" ht="27" customHeight="1" thickBot="1" x14ac:dyDescent="0.4">
      <c r="A1" s="406" t="s">
        <v>406</v>
      </c>
      <c r="B1" s="407"/>
      <c r="D1" s="269" t="s">
        <v>330</v>
      </c>
    </row>
    <row r="2" spans="1:4" ht="18.75" x14ac:dyDescent="0.3">
      <c r="A2" s="3"/>
    </row>
    <row r="3" spans="1:4" ht="15.75" x14ac:dyDescent="0.25">
      <c r="A3" s="16" t="s">
        <v>408</v>
      </c>
    </row>
    <row r="4" spans="1:4" ht="15.75" x14ac:dyDescent="0.25">
      <c r="A4" s="16" t="s">
        <v>409</v>
      </c>
    </row>
    <row r="5" spans="1:4" ht="15.75" x14ac:dyDescent="0.25">
      <c r="A5" s="16" t="s">
        <v>410</v>
      </c>
    </row>
    <row r="6" spans="1:4" ht="15.75" x14ac:dyDescent="0.25">
      <c r="A6" s="16" t="s">
        <v>411</v>
      </c>
    </row>
    <row r="7" spans="1:4" ht="15.75" x14ac:dyDescent="0.25">
      <c r="A7" s="16" t="s">
        <v>412</v>
      </c>
    </row>
    <row r="10" spans="1:4" ht="18.75" x14ac:dyDescent="0.3">
      <c r="A10" s="18"/>
    </row>
    <row r="11" spans="1:4" ht="0.6" customHeight="1" x14ac:dyDescent="0.25"/>
    <row r="12" spans="1:4" ht="46.9" customHeight="1" x14ac:dyDescent="0.25">
      <c r="A12" s="373" t="s">
        <v>198</v>
      </c>
      <c r="B12" s="373"/>
      <c r="C12" s="373"/>
    </row>
    <row r="13" spans="1:4" ht="21.75" thickBot="1" x14ac:dyDescent="0.4">
      <c r="A13" s="89" t="s">
        <v>255</v>
      </c>
      <c r="B13" s="81"/>
      <c r="C13" s="81"/>
    </row>
    <row r="14" spans="1:4" ht="30.75" thickBot="1" x14ac:dyDescent="0.3">
      <c r="A14" s="149" t="s">
        <v>196</v>
      </c>
      <c r="B14" s="90" t="s">
        <v>83</v>
      </c>
      <c r="C14" s="145" t="s">
        <v>188</v>
      </c>
    </row>
    <row r="15" spans="1:4" x14ac:dyDescent="0.25">
      <c r="A15" s="142" t="s">
        <v>407</v>
      </c>
      <c r="B15" s="82"/>
      <c r="C15" s="146"/>
    </row>
    <row r="16" spans="1:4" x14ac:dyDescent="0.25">
      <c r="A16" s="143" t="s">
        <v>407</v>
      </c>
      <c r="B16" s="19"/>
      <c r="C16" s="147"/>
    </row>
    <row r="17" spans="1:3" x14ac:dyDescent="0.25">
      <c r="A17" s="143" t="s">
        <v>407</v>
      </c>
      <c r="B17" s="19"/>
      <c r="C17" s="147"/>
    </row>
    <row r="18" spans="1:3" x14ac:dyDescent="0.25">
      <c r="A18" s="143" t="s">
        <v>407</v>
      </c>
      <c r="B18" s="19"/>
      <c r="C18" s="147"/>
    </row>
    <row r="19" spans="1:3" x14ac:dyDescent="0.25">
      <c r="A19" s="143" t="s">
        <v>407</v>
      </c>
      <c r="B19" s="19"/>
      <c r="C19" s="147"/>
    </row>
    <row r="20" spans="1:3" x14ac:dyDescent="0.25">
      <c r="A20" s="143" t="s">
        <v>407</v>
      </c>
      <c r="B20" s="19"/>
      <c r="C20" s="147"/>
    </row>
    <row r="21" spans="1:3" x14ac:dyDescent="0.25">
      <c r="A21" s="143" t="s">
        <v>407</v>
      </c>
      <c r="B21" s="19"/>
      <c r="C21" s="147"/>
    </row>
    <row r="22" spans="1:3" x14ac:dyDescent="0.25">
      <c r="A22" s="143" t="s">
        <v>407</v>
      </c>
      <c r="B22" s="19"/>
      <c r="C22" s="147"/>
    </row>
    <row r="23" spans="1:3" x14ac:dyDescent="0.25">
      <c r="A23" s="143" t="s">
        <v>407</v>
      </c>
      <c r="B23" s="19"/>
      <c r="C23" s="147"/>
    </row>
    <row r="24" spans="1:3" x14ac:dyDescent="0.25">
      <c r="A24" s="143" t="s">
        <v>407</v>
      </c>
      <c r="B24" s="19"/>
      <c r="C24" s="147"/>
    </row>
    <row r="25" spans="1:3" x14ac:dyDescent="0.25">
      <c r="A25" s="143" t="s">
        <v>407</v>
      </c>
      <c r="B25" s="19"/>
      <c r="C25" s="147"/>
    </row>
    <row r="26" spans="1:3" x14ac:dyDescent="0.25">
      <c r="A26" s="143" t="s">
        <v>407</v>
      </c>
      <c r="B26" s="19"/>
      <c r="C26" s="147"/>
    </row>
    <row r="27" spans="1:3" x14ac:dyDescent="0.25">
      <c r="A27" s="143" t="s">
        <v>407</v>
      </c>
      <c r="B27" s="19"/>
      <c r="C27" s="147"/>
    </row>
    <row r="28" spans="1:3" x14ac:dyDescent="0.25">
      <c r="A28" s="143" t="s">
        <v>407</v>
      </c>
      <c r="B28" s="19"/>
      <c r="C28" s="147"/>
    </row>
    <row r="29" spans="1:3" x14ac:dyDescent="0.25">
      <c r="A29" s="143" t="s">
        <v>407</v>
      </c>
      <c r="B29" s="19"/>
      <c r="C29" s="147"/>
    </row>
    <row r="30" spans="1:3" x14ac:dyDescent="0.25">
      <c r="A30" s="143" t="s">
        <v>407</v>
      </c>
      <c r="B30" s="19"/>
      <c r="C30" s="147"/>
    </row>
    <row r="31" spans="1:3" x14ac:dyDescent="0.25">
      <c r="A31" s="143" t="s">
        <v>407</v>
      </c>
      <c r="B31" s="19"/>
      <c r="C31" s="147"/>
    </row>
    <row r="32" spans="1:3" x14ac:dyDescent="0.25">
      <c r="A32" s="143" t="s">
        <v>407</v>
      </c>
      <c r="B32" s="19"/>
      <c r="C32" s="147"/>
    </row>
    <row r="33" spans="1:3" x14ac:dyDescent="0.25">
      <c r="A33" s="143" t="s">
        <v>407</v>
      </c>
      <c r="B33" s="19"/>
      <c r="C33" s="147"/>
    </row>
    <row r="34" spans="1:3" x14ac:dyDescent="0.25">
      <c r="A34" s="143" t="s">
        <v>407</v>
      </c>
      <c r="B34" s="19"/>
      <c r="C34" s="147"/>
    </row>
    <row r="35" spans="1:3" x14ac:dyDescent="0.25">
      <c r="A35" s="143" t="s">
        <v>407</v>
      </c>
      <c r="B35" s="19"/>
      <c r="C35" s="147"/>
    </row>
    <row r="36" spans="1:3" x14ac:dyDescent="0.25">
      <c r="A36" s="143" t="s">
        <v>407</v>
      </c>
      <c r="B36" s="19"/>
      <c r="C36" s="147"/>
    </row>
    <row r="37" spans="1:3" x14ac:dyDescent="0.25">
      <c r="A37" s="143" t="s">
        <v>407</v>
      </c>
      <c r="B37" s="19"/>
      <c r="C37" s="147"/>
    </row>
    <row r="38" spans="1:3" x14ac:dyDescent="0.25">
      <c r="A38" s="143" t="s">
        <v>407</v>
      </c>
      <c r="B38" s="19"/>
      <c r="C38" s="147"/>
    </row>
    <row r="39" spans="1:3" x14ac:dyDescent="0.25">
      <c r="A39" s="143" t="s">
        <v>407</v>
      </c>
      <c r="B39" s="19"/>
      <c r="C39" s="147"/>
    </row>
    <row r="40" spans="1:3" x14ac:dyDescent="0.25">
      <c r="A40" s="143" t="s">
        <v>407</v>
      </c>
      <c r="B40" s="19"/>
      <c r="C40" s="147"/>
    </row>
    <row r="41" spans="1:3" x14ac:dyDescent="0.25">
      <c r="A41" s="143" t="s">
        <v>407</v>
      </c>
      <c r="B41" s="19"/>
      <c r="C41" s="147"/>
    </row>
    <row r="42" spans="1:3" x14ac:dyDescent="0.25">
      <c r="A42" s="143" t="s">
        <v>407</v>
      </c>
      <c r="B42" s="19"/>
      <c r="C42" s="147"/>
    </row>
    <row r="43" spans="1:3" x14ac:dyDescent="0.25">
      <c r="A43" s="143" t="s">
        <v>407</v>
      </c>
      <c r="B43" s="19"/>
      <c r="C43" s="147"/>
    </row>
    <row r="44" spans="1:3" x14ac:dyDescent="0.25">
      <c r="A44" s="143" t="s">
        <v>407</v>
      </c>
      <c r="B44" s="19"/>
      <c r="C44" s="147"/>
    </row>
    <row r="45" spans="1:3" x14ac:dyDescent="0.25">
      <c r="A45" s="143" t="s">
        <v>407</v>
      </c>
      <c r="B45" s="19"/>
      <c r="C45" s="147"/>
    </row>
    <row r="46" spans="1:3" x14ac:dyDescent="0.25">
      <c r="A46" s="143" t="s">
        <v>407</v>
      </c>
      <c r="B46" s="19"/>
      <c r="C46" s="147"/>
    </row>
    <row r="47" spans="1:3" ht="15.75" thickBot="1" x14ac:dyDescent="0.3">
      <c r="A47" s="144" t="s">
        <v>407</v>
      </c>
      <c r="B47" s="83"/>
      <c r="C47" s="148"/>
    </row>
  </sheetData>
  <mergeCells count="2">
    <mergeCell ref="A1:B1"/>
    <mergeCell ref="A12:C12"/>
  </mergeCells>
  <hyperlinks>
    <hyperlink ref="D1" location="'1. COW Table of Contents'!A1" display="&lt;&lt;Back"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F36"/>
  <sheetViews>
    <sheetView workbookViewId="0">
      <selection sqref="A1:B1"/>
    </sheetView>
  </sheetViews>
  <sheetFormatPr defaultRowHeight="15" x14ac:dyDescent="0.25"/>
  <cols>
    <col min="2" max="2" width="29.85546875" customWidth="1"/>
    <col min="3" max="6" width="12.7109375" customWidth="1"/>
  </cols>
  <sheetData>
    <row r="1" spans="1:6" ht="27" customHeight="1" thickBot="1" x14ac:dyDescent="0.4">
      <c r="A1" s="406" t="s">
        <v>40</v>
      </c>
      <c r="B1" s="407"/>
      <c r="F1" s="269" t="s">
        <v>330</v>
      </c>
    </row>
    <row r="2" spans="1:6" ht="18.75" x14ac:dyDescent="0.3">
      <c r="A2" s="3"/>
      <c r="B2" t="s">
        <v>276</v>
      </c>
    </row>
    <row r="3" spans="1:6" ht="15.75" thickBot="1" x14ac:dyDescent="0.3"/>
    <row r="4" spans="1:6" ht="19.5" thickBot="1" x14ac:dyDescent="0.3">
      <c r="B4" s="13"/>
      <c r="C4" s="270" t="s">
        <v>207</v>
      </c>
      <c r="D4" s="159" t="s">
        <v>208</v>
      </c>
      <c r="E4" s="271" t="s">
        <v>209</v>
      </c>
      <c r="F4" s="32" t="s">
        <v>69</v>
      </c>
    </row>
    <row r="5" spans="1:6" ht="18.75" x14ac:dyDescent="0.25">
      <c r="B5" s="92" t="s">
        <v>178</v>
      </c>
      <c r="C5" s="70">
        <v>3</v>
      </c>
      <c r="D5" s="71">
        <v>3</v>
      </c>
      <c r="E5" s="72">
        <v>6</v>
      </c>
      <c r="F5" s="167">
        <f>SUM(C5:E5)</f>
        <v>12</v>
      </c>
    </row>
    <row r="6" spans="1:6" ht="19.5" thickBot="1" x14ac:dyDescent="0.3">
      <c r="B6" s="92" t="s">
        <v>179</v>
      </c>
      <c r="C6" s="73">
        <v>2</v>
      </c>
      <c r="D6" s="74">
        <v>4</v>
      </c>
      <c r="E6" s="75">
        <v>4</v>
      </c>
      <c r="F6" s="164">
        <f>SUM(C6:E6)</f>
        <v>10</v>
      </c>
    </row>
    <row r="7" spans="1:6" ht="19.5" thickBot="1" x14ac:dyDescent="0.3">
      <c r="B7" s="13"/>
      <c r="C7" s="168">
        <f>C5+C6</f>
        <v>5</v>
      </c>
      <c r="D7" s="169">
        <f t="shared" ref="D7:E7" si="0">D5+D6</f>
        <v>7</v>
      </c>
      <c r="E7" s="170">
        <f t="shared" si="0"/>
        <v>10</v>
      </c>
      <c r="F7" s="13"/>
    </row>
    <row r="8" spans="1:6" ht="18.75" x14ac:dyDescent="0.25">
      <c r="C8" s="13" t="s">
        <v>69</v>
      </c>
      <c r="D8" s="13" t="s">
        <v>180</v>
      </c>
      <c r="E8" s="13" t="s">
        <v>69</v>
      </c>
    </row>
    <row r="10" spans="1:6" ht="18.75" x14ac:dyDescent="0.3">
      <c r="A10" s="18"/>
    </row>
    <row r="11" spans="1:6" ht="0.6" customHeight="1" x14ac:dyDescent="0.25"/>
    <row r="12" spans="1:6" ht="46.9" customHeight="1" x14ac:dyDescent="0.25">
      <c r="A12" s="373" t="s">
        <v>198</v>
      </c>
      <c r="B12" s="373"/>
      <c r="C12" s="373"/>
    </row>
    <row r="13" spans="1:6" ht="21.75" thickBot="1" x14ac:dyDescent="0.4">
      <c r="A13" s="171" t="s">
        <v>255</v>
      </c>
      <c r="B13" s="81"/>
      <c r="C13" s="81"/>
    </row>
    <row r="14" spans="1:6" ht="30.75" thickBot="1" x14ac:dyDescent="0.3">
      <c r="A14" s="87" t="s">
        <v>196</v>
      </c>
      <c r="B14" s="90" t="s">
        <v>83</v>
      </c>
      <c r="C14" s="145" t="s">
        <v>188</v>
      </c>
    </row>
    <row r="15" spans="1:6" x14ac:dyDescent="0.25">
      <c r="A15" s="142" t="s">
        <v>40</v>
      </c>
      <c r="B15" s="82"/>
      <c r="C15" s="146"/>
    </row>
    <row r="16" spans="1:6" x14ac:dyDescent="0.25">
      <c r="A16" s="143" t="s">
        <v>40</v>
      </c>
      <c r="B16" s="19"/>
      <c r="C16" s="147"/>
    </row>
    <row r="17" spans="1:3" x14ac:dyDescent="0.25">
      <c r="A17" s="143" t="s">
        <v>40</v>
      </c>
      <c r="B17" s="19"/>
      <c r="C17" s="147"/>
    </row>
    <row r="18" spans="1:3" x14ac:dyDescent="0.25">
      <c r="A18" s="143" t="s">
        <v>40</v>
      </c>
      <c r="B18" s="19"/>
      <c r="C18" s="147"/>
    </row>
    <row r="19" spans="1:3" x14ac:dyDescent="0.25">
      <c r="A19" s="143" t="s">
        <v>40</v>
      </c>
      <c r="B19" s="19"/>
      <c r="C19" s="147"/>
    </row>
    <row r="20" spans="1:3" x14ac:dyDescent="0.25">
      <c r="A20" s="143" t="s">
        <v>40</v>
      </c>
      <c r="B20" s="19"/>
      <c r="C20" s="147"/>
    </row>
    <row r="21" spans="1:3" x14ac:dyDescent="0.25">
      <c r="A21" s="143" t="s">
        <v>40</v>
      </c>
      <c r="B21" s="19"/>
      <c r="C21" s="147"/>
    </row>
    <row r="22" spans="1:3" x14ac:dyDescent="0.25">
      <c r="A22" s="143" t="s">
        <v>40</v>
      </c>
      <c r="B22" s="19"/>
      <c r="C22" s="147"/>
    </row>
    <row r="23" spans="1:3" x14ac:dyDescent="0.25">
      <c r="A23" s="143" t="s">
        <v>40</v>
      </c>
      <c r="B23" s="19"/>
      <c r="C23" s="147"/>
    </row>
    <row r="24" spans="1:3" x14ac:dyDescent="0.25">
      <c r="A24" s="143" t="s">
        <v>40</v>
      </c>
      <c r="B24" s="19"/>
      <c r="C24" s="147"/>
    </row>
    <row r="25" spans="1:3" x14ac:dyDescent="0.25">
      <c r="A25" s="143" t="s">
        <v>40</v>
      </c>
      <c r="B25" s="19"/>
      <c r="C25" s="147"/>
    </row>
    <row r="26" spans="1:3" x14ac:dyDescent="0.25">
      <c r="A26" s="143" t="s">
        <v>40</v>
      </c>
      <c r="B26" s="19"/>
      <c r="C26" s="147"/>
    </row>
    <row r="27" spans="1:3" x14ac:dyDescent="0.25">
      <c r="A27" s="143" t="s">
        <v>40</v>
      </c>
      <c r="B27" s="19"/>
      <c r="C27" s="147"/>
    </row>
    <row r="28" spans="1:3" x14ac:dyDescent="0.25">
      <c r="A28" s="143" t="s">
        <v>40</v>
      </c>
      <c r="B28" s="19"/>
      <c r="C28" s="147"/>
    </row>
    <row r="29" spans="1:3" x14ac:dyDescent="0.25">
      <c r="A29" s="143" t="s">
        <v>40</v>
      </c>
      <c r="B29" s="19"/>
      <c r="C29" s="147"/>
    </row>
    <row r="30" spans="1:3" x14ac:dyDescent="0.25">
      <c r="A30" s="143" t="s">
        <v>40</v>
      </c>
      <c r="B30" s="19"/>
      <c r="C30" s="147"/>
    </row>
    <row r="31" spans="1:3" x14ac:dyDescent="0.25">
      <c r="A31" s="143" t="s">
        <v>40</v>
      </c>
      <c r="B31" s="19"/>
      <c r="C31" s="147"/>
    </row>
    <row r="32" spans="1:3" x14ac:dyDescent="0.25">
      <c r="A32" s="143" t="s">
        <v>40</v>
      </c>
      <c r="B32" s="19"/>
      <c r="C32" s="147"/>
    </row>
    <row r="33" spans="1:3" x14ac:dyDescent="0.25">
      <c r="A33" s="143" t="s">
        <v>40</v>
      </c>
      <c r="B33" s="19"/>
      <c r="C33" s="147"/>
    </row>
    <row r="34" spans="1:3" x14ac:dyDescent="0.25">
      <c r="A34" s="143" t="s">
        <v>40</v>
      </c>
      <c r="B34" s="19"/>
      <c r="C34" s="147"/>
    </row>
    <row r="35" spans="1:3" x14ac:dyDescent="0.25">
      <c r="A35" s="143" t="s">
        <v>40</v>
      </c>
      <c r="B35" s="19"/>
      <c r="C35" s="147"/>
    </row>
    <row r="36" spans="1:3" ht="15.75" thickBot="1" x14ac:dyDescent="0.3">
      <c r="A36" s="144" t="s">
        <v>40</v>
      </c>
      <c r="B36" s="83"/>
      <c r="C36" s="148"/>
    </row>
  </sheetData>
  <mergeCells count="2">
    <mergeCell ref="A12:C12"/>
    <mergeCell ref="A1:B1"/>
  </mergeCells>
  <hyperlinks>
    <hyperlink ref="F1" location="'1. COW Table of Contents'!A1" display="&lt;&lt;Back"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E38"/>
  <sheetViews>
    <sheetView workbookViewId="0">
      <selection activeCell="E6" sqref="E6"/>
    </sheetView>
  </sheetViews>
  <sheetFormatPr defaultRowHeight="15" x14ac:dyDescent="0.25"/>
  <cols>
    <col min="2" max="2" width="34.140625" customWidth="1"/>
    <col min="3" max="3" width="14.28515625" customWidth="1"/>
    <col min="4" max="6" width="12.7109375" customWidth="1"/>
  </cols>
  <sheetData>
    <row r="1" spans="1:5" ht="27" customHeight="1" thickBot="1" x14ac:dyDescent="0.4">
      <c r="A1" s="406" t="s">
        <v>48</v>
      </c>
      <c r="B1" s="407"/>
      <c r="E1" s="269" t="s">
        <v>330</v>
      </c>
    </row>
    <row r="2" spans="1:5" ht="18.75" x14ac:dyDescent="0.3">
      <c r="A2" s="3"/>
      <c r="B2" s="16" t="s">
        <v>281</v>
      </c>
      <c r="D2" s="141" t="s">
        <v>282</v>
      </c>
    </row>
    <row r="3" spans="1:5" ht="15.75" thickBot="1" x14ac:dyDescent="0.3">
      <c r="C3" t="s">
        <v>289</v>
      </c>
    </row>
    <row r="4" spans="1:5" ht="19.5" thickBot="1" x14ac:dyDescent="0.3">
      <c r="B4" s="13"/>
      <c r="C4" s="183" t="s">
        <v>214</v>
      </c>
      <c r="D4" s="182" t="s">
        <v>288</v>
      </c>
    </row>
    <row r="5" spans="1:5" ht="18.75" x14ac:dyDescent="0.25">
      <c r="B5" s="92" t="s">
        <v>283</v>
      </c>
      <c r="C5" s="121"/>
      <c r="D5" s="181"/>
    </row>
    <row r="6" spans="1:5" ht="18.75" x14ac:dyDescent="0.25">
      <c r="B6" s="92" t="s">
        <v>284</v>
      </c>
      <c r="C6" s="121"/>
      <c r="D6" s="121"/>
    </row>
    <row r="7" spans="1:5" ht="18.75" x14ac:dyDescent="0.25">
      <c r="B7" s="92" t="s">
        <v>285</v>
      </c>
      <c r="C7" s="121"/>
      <c r="D7" s="121"/>
    </row>
    <row r="8" spans="1:5" ht="18.75" x14ac:dyDescent="0.25">
      <c r="B8" s="92" t="s">
        <v>286</v>
      </c>
      <c r="C8" s="121"/>
      <c r="D8" s="121"/>
    </row>
    <row r="9" spans="1:5" ht="19.5" thickBot="1" x14ac:dyDescent="0.3">
      <c r="B9" s="92" t="s">
        <v>287</v>
      </c>
      <c r="C9" s="122"/>
      <c r="D9" s="122"/>
    </row>
    <row r="12" spans="1:5" ht="18.75" x14ac:dyDescent="0.3">
      <c r="A12" s="18"/>
    </row>
    <row r="13" spans="1:5" ht="0.6" customHeight="1" x14ac:dyDescent="0.25"/>
    <row r="14" spans="1:5" ht="46.9" customHeight="1" x14ac:dyDescent="0.25">
      <c r="A14" s="373" t="s">
        <v>198</v>
      </c>
      <c r="B14" s="373"/>
      <c r="C14" s="373"/>
    </row>
    <row r="15" spans="1:5" ht="21.75" thickBot="1" x14ac:dyDescent="0.4">
      <c r="A15" s="171" t="s">
        <v>255</v>
      </c>
      <c r="B15" s="81"/>
      <c r="C15" s="81"/>
    </row>
    <row r="16" spans="1:5" ht="15.75" thickBot="1" x14ac:dyDescent="0.3">
      <c r="A16" s="150" t="s">
        <v>196</v>
      </c>
      <c r="B16" s="90" t="s">
        <v>83</v>
      </c>
      <c r="C16" s="145" t="s">
        <v>188</v>
      </c>
    </row>
    <row r="17" spans="1:3" x14ac:dyDescent="0.25">
      <c r="A17" s="143" t="s">
        <v>280</v>
      </c>
      <c r="B17" s="82"/>
      <c r="C17" s="146"/>
    </row>
    <row r="18" spans="1:3" x14ac:dyDescent="0.25">
      <c r="A18" s="143" t="s">
        <v>280</v>
      </c>
      <c r="B18" s="19"/>
      <c r="C18" s="147"/>
    </row>
    <row r="19" spans="1:3" x14ac:dyDescent="0.25">
      <c r="A19" s="143" t="s">
        <v>280</v>
      </c>
      <c r="B19" s="19"/>
      <c r="C19" s="147"/>
    </row>
    <row r="20" spans="1:3" x14ac:dyDescent="0.25">
      <c r="A20" s="143" t="s">
        <v>280</v>
      </c>
      <c r="B20" s="19"/>
      <c r="C20" s="147"/>
    </row>
    <row r="21" spans="1:3" x14ac:dyDescent="0.25">
      <c r="A21" s="143" t="s">
        <v>280</v>
      </c>
      <c r="B21" s="19"/>
      <c r="C21" s="147"/>
    </row>
    <row r="22" spans="1:3" x14ac:dyDescent="0.25">
      <c r="A22" s="143" t="s">
        <v>280</v>
      </c>
      <c r="B22" s="19"/>
      <c r="C22" s="147"/>
    </row>
    <row r="23" spans="1:3" x14ac:dyDescent="0.25">
      <c r="A23" s="143" t="s">
        <v>280</v>
      </c>
      <c r="B23" s="19"/>
      <c r="C23" s="147"/>
    </row>
    <row r="24" spans="1:3" x14ac:dyDescent="0.25">
      <c r="A24" s="143" t="s">
        <v>280</v>
      </c>
      <c r="B24" s="19"/>
      <c r="C24" s="147"/>
    </row>
    <row r="25" spans="1:3" x14ac:dyDescent="0.25">
      <c r="A25" s="143" t="s">
        <v>280</v>
      </c>
      <c r="B25" s="19"/>
      <c r="C25" s="147"/>
    </row>
    <row r="26" spans="1:3" x14ac:dyDescent="0.25">
      <c r="A26" s="143" t="s">
        <v>280</v>
      </c>
      <c r="B26" s="19"/>
      <c r="C26" s="147"/>
    </row>
    <row r="27" spans="1:3" x14ac:dyDescent="0.25">
      <c r="A27" s="143" t="s">
        <v>280</v>
      </c>
      <c r="B27" s="19"/>
      <c r="C27" s="147"/>
    </row>
    <row r="28" spans="1:3" x14ac:dyDescent="0.25">
      <c r="A28" s="143" t="s">
        <v>280</v>
      </c>
      <c r="B28" s="19"/>
      <c r="C28" s="147"/>
    </row>
    <row r="29" spans="1:3" x14ac:dyDescent="0.25">
      <c r="A29" s="143" t="s">
        <v>280</v>
      </c>
      <c r="B29" s="19"/>
      <c r="C29" s="147"/>
    </row>
    <row r="30" spans="1:3" x14ac:dyDescent="0.25">
      <c r="A30" s="143" t="s">
        <v>280</v>
      </c>
      <c r="B30" s="19"/>
      <c r="C30" s="147"/>
    </row>
    <row r="31" spans="1:3" x14ac:dyDescent="0.25">
      <c r="A31" s="143" t="s">
        <v>280</v>
      </c>
      <c r="B31" s="19"/>
      <c r="C31" s="147"/>
    </row>
    <row r="32" spans="1:3" x14ac:dyDescent="0.25">
      <c r="A32" s="143" t="s">
        <v>280</v>
      </c>
      <c r="B32" s="19"/>
      <c r="C32" s="147"/>
    </row>
    <row r="33" spans="1:3" x14ac:dyDescent="0.25">
      <c r="A33" s="143" t="s">
        <v>280</v>
      </c>
      <c r="B33" s="19"/>
      <c r="C33" s="147"/>
    </row>
    <row r="34" spans="1:3" x14ac:dyDescent="0.25">
      <c r="A34" s="143" t="s">
        <v>280</v>
      </c>
      <c r="B34" s="19"/>
      <c r="C34" s="147"/>
    </row>
    <row r="35" spans="1:3" x14ac:dyDescent="0.25">
      <c r="A35" s="143" t="s">
        <v>280</v>
      </c>
      <c r="B35" s="19"/>
      <c r="C35" s="147"/>
    </row>
    <row r="36" spans="1:3" x14ac:dyDescent="0.25">
      <c r="A36" s="143" t="s">
        <v>280</v>
      </c>
      <c r="B36" s="19"/>
      <c r="C36" s="147"/>
    </row>
    <row r="37" spans="1:3" x14ac:dyDescent="0.25">
      <c r="A37" s="143" t="s">
        <v>280</v>
      </c>
      <c r="B37" s="19"/>
      <c r="C37" s="147"/>
    </row>
    <row r="38" spans="1:3" ht="15.75" thickBot="1" x14ac:dyDescent="0.3">
      <c r="A38" s="144" t="s">
        <v>280</v>
      </c>
      <c r="B38" s="83"/>
      <c r="C38" s="148"/>
    </row>
  </sheetData>
  <mergeCells count="2">
    <mergeCell ref="A1:B1"/>
    <mergeCell ref="A14:C14"/>
  </mergeCells>
  <hyperlinks>
    <hyperlink ref="D2" r:id="rId1" xr:uid="{00000000-0004-0000-1A00-000000000000}"/>
    <hyperlink ref="E1" location="'1. COW Table of Contents'!A1" display="&lt;&lt;Back" xr:uid="{00000000-0004-0000-1A00-000001000000}"/>
  </hyperlinks>
  <pageMargins left="0.7" right="0.7" top="0.75" bottom="0.75" header="0.3" footer="0.3"/>
  <pageSetup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F36"/>
  <sheetViews>
    <sheetView workbookViewId="0">
      <selection activeCell="F1" sqref="F1"/>
    </sheetView>
  </sheetViews>
  <sheetFormatPr defaultRowHeight="15" x14ac:dyDescent="0.25"/>
  <cols>
    <col min="2" max="2" width="25.7109375" customWidth="1"/>
  </cols>
  <sheetData>
    <row r="1" spans="1:6" ht="27" thickBot="1" x14ac:dyDescent="0.45">
      <c r="A1" s="408" t="s">
        <v>181</v>
      </c>
      <c r="B1" s="409"/>
      <c r="F1" s="269" t="s">
        <v>330</v>
      </c>
    </row>
    <row r="2" spans="1:6" ht="26.25" customHeight="1" x14ac:dyDescent="0.25">
      <c r="B2" t="s">
        <v>206</v>
      </c>
    </row>
    <row r="8" spans="1:6" ht="18.75" x14ac:dyDescent="0.3">
      <c r="A8" s="3"/>
    </row>
    <row r="10" spans="1:6" x14ac:dyDescent="0.25">
      <c r="A10" t="s">
        <v>198</v>
      </c>
      <c r="B10" s="19"/>
      <c r="C10" s="19"/>
    </row>
    <row r="11" spans="1:6" ht="14.45" customHeight="1" x14ac:dyDescent="0.25">
      <c r="A11" s="19"/>
      <c r="B11" s="19"/>
      <c r="C11" s="19"/>
    </row>
    <row r="12" spans="1:6" ht="19.5" thickBot="1" x14ac:dyDescent="0.35">
      <c r="A12" s="17" t="s">
        <v>255</v>
      </c>
      <c r="B12" s="83"/>
      <c r="C12" s="83"/>
    </row>
    <row r="13" spans="1:6" ht="15.75" thickBot="1" x14ac:dyDescent="0.3"/>
    <row r="14" spans="1:6" ht="30.75" thickBot="1" x14ac:dyDescent="0.3">
      <c r="A14" s="150" t="s">
        <v>196</v>
      </c>
      <c r="B14" s="90" t="s">
        <v>83</v>
      </c>
      <c r="C14" s="172" t="s">
        <v>188</v>
      </c>
    </row>
    <row r="15" spans="1:6" x14ac:dyDescent="0.25">
      <c r="A15" s="142" t="s">
        <v>256</v>
      </c>
      <c r="B15" s="82"/>
      <c r="C15" s="80"/>
    </row>
    <row r="16" spans="1:6" x14ac:dyDescent="0.25">
      <c r="A16" s="143" t="s">
        <v>256</v>
      </c>
      <c r="B16" s="19"/>
      <c r="C16" s="22"/>
    </row>
    <row r="17" spans="1:3" x14ac:dyDescent="0.25">
      <c r="A17" s="143" t="s">
        <v>256</v>
      </c>
      <c r="B17" s="19"/>
      <c r="C17" s="22"/>
    </row>
    <row r="18" spans="1:3" x14ac:dyDescent="0.25">
      <c r="A18" s="143" t="s">
        <v>256</v>
      </c>
      <c r="B18" s="19"/>
      <c r="C18" s="22"/>
    </row>
    <row r="19" spans="1:3" x14ac:dyDescent="0.25">
      <c r="A19" s="143" t="s">
        <v>256</v>
      </c>
      <c r="B19" s="19"/>
      <c r="C19" s="22"/>
    </row>
    <row r="20" spans="1:3" x14ac:dyDescent="0.25">
      <c r="A20" s="143" t="s">
        <v>256</v>
      </c>
      <c r="B20" s="19"/>
      <c r="C20" s="22"/>
    </row>
    <row r="21" spans="1:3" x14ac:dyDescent="0.25">
      <c r="A21" s="143" t="s">
        <v>256</v>
      </c>
      <c r="B21" s="19"/>
      <c r="C21" s="22"/>
    </row>
    <row r="22" spans="1:3" x14ac:dyDescent="0.25">
      <c r="A22" s="143" t="s">
        <v>256</v>
      </c>
      <c r="B22" s="19"/>
      <c r="C22" s="22"/>
    </row>
    <row r="23" spans="1:3" x14ac:dyDescent="0.25">
      <c r="A23" s="143" t="s">
        <v>256</v>
      </c>
      <c r="B23" s="19"/>
      <c r="C23" s="22"/>
    </row>
    <row r="24" spans="1:3" x14ac:dyDescent="0.25">
      <c r="A24" s="143" t="s">
        <v>256</v>
      </c>
      <c r="B24" s="19"/>
      <c r="C24" s="22"/>
    </row>
    <row r="25" spans="1:3" x14ac:dyDescent="0.25">
      <c r="A25" s="143" t="s">
        <v>256</v>
      </c>
      <c r="B25" s="19"/>
      <c r="C25" s="22"/>
    </row>
    <row r="26" spans="1:3" x14ac:dyDescent="0.25">
      <c r="A26" s="143" t="s">
        <v>256</v>
      </c>
      <c r="B26" s="19"/>
      <c r="C26" s="22"/>
    </row>
    <row r="27" spans="1:3" x14ac:dyDescent="0.25">
      <c r="A27" s="143" t="s">
        <v>256</v>
      </c>
      <c r="B27" s="19"/>
      <c r="C27" s="22"/>
    </row>
    <row r="28" spans="1:3" x14ac:dyDescent="0.25">
      <c r="A28" s="143" t="s">
        <v>256</v>
      </c>
      <c r="B28" s="19"/>
      <c r="C28" s="22"/>
    </row>
    <row r="29" spans="1:3" x14ac:dyDescent="0.25">
      <c r="A29" s="143" t="s">
        <v>256</v>
      </c>
      <c r="B29" s="19"/>
      <c r="C29" s="22"/>
    </row>
    <row r="30" spans="1:3" x14ac:dyDescent="0.25">
      <c r="A30" s="143" t="s">
        <v>256</v>
      </c>
      <c r="B30" s="19"/>
      <c r="C30" s="22"/>
    </row>
    <row r="31" spans="1:3" x14ac:dyDescent="0.25">
      <c r="A31" s="143" t="s">
        <v>256</v>
      </c>
      <c r="B31" s="19"/>
      <c r="C31" s="22"/>
    </row>
    <row r="32" spans="1:3" x14ac:dyDescent="0.25">
      <c r="A32" s="143" t="s">
        <v>256</v>
      </c>
      <c r="B32" s="19"/>
      <c r="C32" s="22"/>
    </row>
    <row r="33" spans="1:3" x14ac:dyDescent="0.25">
      <c r="A33" s="143" t="s">
        <v>256</v>
      </c>
      <c r="B33" s="19"/>
      <c r="C33" s="22"/>
    </row>
    <row r="34" spans="1:3" x14ac:dyDescent="0.25">
      <c r="A34" s="143" t="s">
        <v>256</v>
      </c>
      <c r="B34" s="19"/>
      <c r="C34" s="22"/>
    </row>
    <row r="35" spans="1:3" x14ac:dyDescent="0.25">
      <c r="A35" s="143" t="s">
        <v>256</v>
      </c>
      <c r="B35" s="19"/>
      <c r="C35" s="22"/>
    </row>
    <row r="36" spans="1:3" ht="15.75" thickBot="1" x14ac:dyDescent="0.3">
      <c r="A36" s="144" t="s">
        <v>256</v>
      </c>
      <c r="B36" s="83"/>
      <c r="C36" s="24"/>
    </row>
  </sheetData>
  <mergeCells count="1">
    <mergeCell ref="A1:B1"/>
  </mergeCells>
  <hyperlinks>
    <hyperlink ref="F1" location="'1. COW Table of Contents'!A1" display="&lt;&lt;Back"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tint="0.39997558519241921"/>
  </sheetPr>
  <dimension ref="A1:F3"/>
  <sheetViews>
    <sheetView zoomScale="90" zoomScaleNormal="90" workbookViewId="0"/>
  </sheetViews>
  <sheetFormatPr defaultRowHeight="15" x14ac:dyDescent="0.25"/>
  <cols>
    <col min="2" max="2" width="64.85546875" customWidth="1"/>
    <col min="3" max="3" width="61.85546875" customWidth="1"/>
    <col min="4" max="4" width="9.5703125" customWidth="1"/>
    <col min="5" max="5" width="14.140625" customWidth="1"/>
    <col min="6" max="6" width="13.5703125" customWidth="1"/>
  </cols>
  <sheetData>
    <row r="1" spans="1:6" ht="37.5" x14ac:dyDescent="0.25">
      <c r="A1" s="267" t="s">
        <v>330</v>
      </c>
      <c r="B1" s="95" t="s">
        <v>26</v>
      </c>
      <c r="C1" s="96" t="s">
        <v>182</v>
      </c>
      <c r="D1" s="93" t="s">
        <v>45</v>
      </c>
      <c r="E1" s="93" t="s">
        <v>43</v>
      </c>
      <c r="F1" s="94" t="s">
        <v>44</v>
      </c>
    </row>
    <row r="2" spans="1:6" x14ac:dyDescent="0.25">
      <c r="D2" s="9"/>
      <c r="E2" s="9"/>
      <c r="F2" s="9"/>
    </row>
    <row r="3" spans="1:6" ht="18.75" x14ac:dyDescent="0.3">
      <c r="A3" s="7" t="s">
        <v>41</v>
      </c>
      <c r="B3" s="358" t="s">
        <v>27</v>
      </c>
      <c r="C3" s="359" t="s">
        <v>28</v>
      </c>
    </row>
  </sheetData>
  <hyperlinks>
    <hyperlink ref="A1" location="'1. COW Table of Contents'!A1" display="&lt;&lt;Back" xr:uid="{00000000-0004-0000-1C00-000000000000}"/>
  </hyperlink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sheetPr>
  <dimension ref="A1:P47"/>
  <sheetViews>
    <sheetView topLeftCell="I1" workbookViewId="0">
      <selection activeCell="P1" sqref="P1"/>
    </sheetView>
  </sheetViews>
  <sheetFormatPr defaultRowHeight="15" x14ac:dyDescent="0.25"/>
  <sheetData>
    <row r="1" spans="1:16" ht="27" customHeight="1" thickBot="1" x14ac:dyDescent="0.45">
      <c r="A1" s="180" t="s">
        <v>277</v>
      </c>
      <c r="B1" s="179"/>
      <c r="C1" s="119"/>
      <c r="E1" s="141" t="s">
        <v>301</v>
      </c>
      <c r="P1" s="269" t="s">
        <v>330</v>
      </c>
    </row>
    <row r="2" spans="1:16" ht="26.25" x14ac:dyDescent="0.4">
      <c r="A2" s="10"/>
    </row>
    <row r="3" spans="1:16" x14ac:dyDescent="0.25">
      <c r="A3" t="s">
        <v>278</v>
      </c>
    </row>
    <row r="4" spans="1:16" ht="21" x14ac:dyDescent="0.35">
      <c r="A4" s="171" t="s">
        <v>279</v>
      </c>
    </row>
    <row r="5" spans="1:16" ht="21" x14ac:dyDescent="0.35">
      <c r="A5" s="171" t="s">
        <v>309</v>
      </c>
    </row>
    <row r="6" spans="1:16" ht="15.75" thickBot="1" x14ac:dyDescent="0.3"/>
    <row r="7" spans="1:16" ht="18.75" x14ac:dyDescent="0.3">
      <c r="A7" s="212" t="s">
        <v>305</v>
      </c>
    </row>
    <row r="8" spans="1:16" ht="18.75" x14ac:dyDescent="0.3">
      <c r="A8" s="215" t="s">
        <v>306</v>
      </c>
    </row>
    <row r="9" spans="1:16" ht="18.75" x14ac:dyDescent="0.3">
      <c r="A9" s="213" t="s">
        <v>307</v>
      </c>
    </row>
    <row r="10" spans="1:16" ht="19.5" thickBot="1" x14ac:dyDescent="0.35">
      <c r="A10" s="214" t="s">
        <v>308</v>
      </c>
    </row>
    <row r="11" spans="1:16" ht="338.25" thickBot="1" x14ac:dyDescent="0.35">
      <c r="A11" s="216" t="s">
        <v>310</v>
      </c>
    </row>
    <row r="15" spans="1:16" ht="325.5" x14ac:dyDescent="0.25">
      <c r="A15" s="211" t="s">
        <v>311</v>
      </c>
    </row>
    <row r="16" spans="1:16" ht="15.75" thickBot="1" x14ac:dyDescent="0.3"/>
    <row r="17" spans="1:7" ht="41.45" customHeight="1" thickBot="1" x14ac:dyDescent="0.3">
      <c r="B17" s="370"/>
      <c r="C17" s="371"/>
      <c r="D17" s="371"/>
      <c r="E17" s="371"/>
      <c r="F17" s="371"/>
      <c r="G17" s="372"/>
    </row>
    <row r="22" spans="1:7" x14ac:dyDescent="0.25">
      <c r="A22" s="12" t="s">
        <v>235</v>
      </c>
    </row>
    <row r="29" spans="1:7" x14ac:dyDescent="0.25">
      <c r="A29" s="12" t="s">
        <v>313</v>
      </c>
    </row>
    <row r="30" spans="1:7" x14ac:dyDescent="0.25">
      <c r="A30" s="12" t="s">
        <v>314</v>
      </c>
    </row>
    <row r="31" spans="1:7" x14ac:dyDescent="0.25">
      <c r="A31" t="s">
        <v>315</v>
      </c>
    </row>
    <row r="32" spans="1:7" x14ac:dyDescent="0.25">
      <c r="A32" s="12" t="s">
        <v>216</v>
      </c>
    </row>
    <row r="37" spans="1:1" x14ac:dyDescent="0.25">
      <c r="A37" s="12" t="s">
        <v>316</v>
      </c>
    </row>
    <row r="39" spans="1:1" x14ac:dyDescent="0.25">
      <c r="A39" s="127" t="s">
        <v>317</v>
      </c>
    </row>
    <row r="43" spans="1:1" x14ac:dyDescent="0.25">
      <c r="A43" s="12" t="s">
        <v>312</v>
      </c>
    </row>
    <row r="47" spans="1:1" x14ac:dyDescent="0.25">
      <c r="A47" s="12" t="s">
        <v>52</v>
      </c>
    </row>
  </sheetData>
  <mergeCells count="1">
    <mergeCell ref="B17:G17"/>
  </mergeCells>
  <hyperlinks>
    <hyperlink ref="E1" r:id="rId1" xr:uid="{00000000-0004-0000-0200-000000000000}"/>
    <hyperlink ref="P1" location="'1. COW Table of Contents'!A1" display="&lt;&lt;Back" xr:uid="{00000000-0004-0000-0200-000001000000}"/>
  </hyperlinks>
  <pageMargins left="0.7" right="0.7" top="0.75" bottom="0.75" header="0.3" footer="0.3"/>
  <pageSetup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F3"/>
  <sheetViews>
    <sheetView zoomScale="70" zoomScaleNormal="70" workbookViewId="0"/>
  </sheetViews>
  <sheetFormatPr defaultRowHeight="15" x14ac:dyDescent="0.25"/>
  <cols>
    <col min="2" max="2" width="64.85546875" customWidth="1"/>
    <col min="3" max="3" width="61.85546875" customWidth="1"/>
    <col min="5" max="6" width="15.140625" customWidth="1"/>
  </cols>
  <sheetData>
    <row r="1" spans="1:6" ht="37.5" x14ac:dyDescent="0.25">
      <c r="A1" s="267" t="s">
        <v>330</v>
      </c>
      <c r="B1" s="95" t="s">
        <v>26</v>
      </c>
      <c r="C1" s="96" t="s">
        <v>56</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tint="0.39997558519241921"/>
  </sheetPr>
  <dimension ref="A1:F3"/>
  <sheetViews>
    <sheetView zoomScale="70" zoomScaleNormal="70" workbookViewId="0"/>
  </sheetViews>
  <sheetFormatPr defaultRowHeight="15" x14ac:dyDescent="0.25"/>
  <cols>
    <col min="2" max="2" width="64.85546875" customWidth="1"/>
    <col min="3" max="3" width="61.85546875" customWidth="1"/>
    <col min="4" max="4" width="9.140625" customWidth="1"/>
    <col min="5" max="6" width="12.7109375" customWidth="1"/>
  </cols>
  <sheetData>
    <row r="1" spans="1:6" ht="37.5" x14ac:dyDescent="0.25">
      <c r="A1" s="267" t="s">
        <v>330</v>
      </c>
      <c r="B1" s="95" t="s">
        <v>26</v>
      </c>
      <c r="C1" s="96" t="s">
        <v>55</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39997558519241921"/>
  </sheetPr>
  <dimension ref="A1:F3"/>
  <sheetViews>
    <sheetView zoomScale="70" zoomScaleNormal="70" workbookViewId="0"/>
  </sheetViews>
  <sheetFormatPr defaultRowHeight="15" x14ac:dyDescent="0.25"/>
  <cols>
    <col min="2" max="2" width="64.85546875" customWidth="1"/>
    <col min="3" max="3" width="61.85546875" customWidth="1"/>
    <col min="5" max="5" width="12.140625" customWidth="1"/>
    <col min="6" max="6" width="13.7109375" customWidth="1"/>
  </cols>
  <sheetData>
    <row r="1" spans="1:6" ht="37.5" x14ac:dyDescent="0.25">
      <c r="A1" s="267" t="s">
        <v>330</v>
      </c>
      <c r="B1" s="95" t="s">
        <v>26</v>
      </c>
      <c r="C1" s="96" t="s">
        <v>53</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39997558519241921"/>
  </sheetPr>
  <dimension ref="A1:F3"/>
  <sheetViews>
    <sheetView zoomScale="70" zoomScaleNormal="70" workbookViewId="0"/>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54</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39997558519241921"/>
  </sheetPr>
  <dimension ref="A1:F3"/>
  <sheetViews>
    <sheetView zoomScale="70" zoomScaleNormal="70" workbookViewId="0">
      <selection activeCell="C1" sqref="C1"/>
    </sheetView>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418</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39997558519241921"/>
  </sheetPr>
  <dimension ref="A1:F3"/>
  <sheetViews>
    <sheetView zoomScale="70" zoomScaleNormal="70" workbookViewId="0">
      <selection activeCell="C2" sqref="C2"/>
    </sheetView>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419</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39997558519241921"/>
  </sheetPr>
  <dimension ref="A1:F3"/>
  <sheetViews>
    <sheetView zoomScale="70" zoomScaleNormal="70" workbookViewId="0">
      <selection activeCell="C2" sqref="C2"/>
    </sheetView>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420</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39997558519241921"/>
  </sheetPr>
  <dimension ref="A1:F3"/>
  <sheetViews>
    <sheetView zoomScale="70" zoomScaleNormal="70" workbookViewId="0">
      <selection activeCell="C2" sqref="C2"/>
    </sheetView>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421</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39997558519241921"/>
  </sheetPr>
  <dimension ref="A1:F3"/>
  <sheetViews>
    <sheetView zoomScale="70" zoomScaleNormal="70" workbookViewId="0"/>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422</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39997558519241921"/>
  </sheetPr>
  <dimension ref="A1:F3"/>
  <sheetViews>
    <sheetView zoomScale="70" zoomScaleNormal="70" workbookViewId="0">
      <selection activeCell="A2" sqref="A2"/>
    </sheetView>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423</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48"/>
  <sheetViews>
    <sheetView zoomScale="70" zoomScaleNormal="70" workbookViewId="0">
      <selection activeCell="D1" sqref="D1"/>
    </sheetView>
  </sheetViews>
  <sheetFormatPr defaultRowHeight="15" x14ac:dyDescent="0.25"/>
  <cols>
    <col min="1" max="1" width="17.85546875" style="11" customWidth="1"/>
    <col min="2" max="2" width="112.5703125" customWidth="1"/>
    <col min="3" max="3" width="32.42578125" style="12" customWidth="1"/>
  </cols>
  <sheetData>
    <row r="1" spans="1:4" ht="36.75" thickBot="1" x14ac:dyDescent="0.3">
      <c r="A1" s="326" t="s">
        <v>348</v>
      </c>
      <c r="B1" s="119"/>
      <c r="D1" s="269" t="s">
        <v>330</v>
      </c>
    </row>
    <row r="2" spans="1:4" ht="26.25" x14ac:dyDescent="0.25">
      <c r="A2" s="98"/>
      <c r="B2" s="13"/>
    </row>
    <row r="3" spans="1:4" ht="63.75" thickBot="1" x14ac:dyDescent="0.3">
      <c r="A3" s="98"/>
      <c r="B3" s="324" t="s">
        <v>347</v>
      </c>
    </row>
    <row r="4" spans="1:4" ht="27" thickBot="1" x14ac:dyDescent="0.45">
      <c r="A4" s="322" t="s">
        <v>41</v>
      </c>
      <c r="B4" s="322" t="s">
        <v>42</v>
      </c>
      <c r="C4" s="325" t="s">
        <v>189</v>
      </c>
    </row>
    <row r="5" spans="1:4" ht="63" customHeight="1" thickBot="1" x14ac:dyDescent="0.3">
      <c r="A5" s="210"/>
      <c r="B5" s="323" t="s">
        <v>224</v>
      </c>
      <c r="C5" s="14"/>
    </row>
    <row r="6" spans="1:4" ht="18.75" x14ac:dyDescent="0.25">
      <c r="A6" s="13" t="s">
        <v>344</v>
      </c>
      <c r="B6" s="14" t="s">
        <v>346</v>
      </c>
      <c r="C6" s="13" t="s">
        <v>210</v>
      </c>
    </row>
    <row r="7" spans="1:4" ht="18.75" x14ac:dyDescent="0.25">
      <c r="A7" s="13" t="s">
        <v>345</v>
      </c>
      <c r="B7" s="14" t="s">
        <v>190</v>
      </c>
      <c r="C7" s="13" t="s">
        <v>211</v>
      </c>
    </row>
    <row r="8" spans="1:4" ht="18.75" x14ac:dyDescent="0.25">
      <c r="A8" s="13"/>
      <c r="B8" s="14"/>
      <c r="C8" s="13"/>
    </row>
    <row r="9" spans="1:4" ht="18.75" x14ac:dyDescent="0.25">
      <c r="A9" s="13"/>
      <c r="B9" s="14"/>
      <c r="C9" s="13"/>
    </row>
    <row r="10" spans="1:4" ht="18.75" x14ac:dyDescent="0.25">
      <c r="A10" s="13"/>
      <c r="B10" s="14"/>
      <c r="C10" s="13"/>
    </row>
    <row r="11" spans="1:4" ht="18.75" x14ac:dyDescent="0.25">
      <c r="A11" s="13"/>
      <c r="B11" s="14"/>
      <c r="C11" s="13"/>
    </row>
    <row r="12" spans="1:4" ht="18.75" x14ac:dyDescent="0.25">
      <c r="A12" s="13"/>
      <c r="B12" s="14"/>
      <c r="C12" s="13"/>
    </row>
    <row r="13" spans="1:4" ht="18.75" x14ac:dyDescent="0.25">
      <c r="A13" s="13"/>
      <c r="B13" s="14"/>
      <c r="C13" s="13"/>
    </row>
    <row r="14" spans="1:4" ht="18.75" x14ac:dyDescent="0.25">
      <c r="A14" s="13"/>
      <c r="B14" s="14"/>
      <c r="C14" s="13"/>
    </row>
    <row r="15" spans="1:4" ht="18.75" x14ac:dyDescent="0.25">
      <c r="A15" s="13"/>
      <c r="B15" s="14"/>
      <c r="C15" s="13"/>
    </row>
    <row r="16" spans="1:4" ht="18.75" x14ac:dyDescent="0.25">
      <c r="A16" s="13"/>
      <c r="B16" s="14"/>
      <c r="C16" s="13"/>
    </row>
    <row r="17" spans="1:3" ht="18.75" x14ac:dyDescent="0.25">
      <c r="A17" s="13"/>
      <c r="B17" s="14"/>
      <c r="C17" s="13"/>
    </row>
    <row r="18" spans="1:3" ht="18.75" x14ac:dyDescent="0.25">
      <c r="A18" s="13"/>
      <c r="B18" s="14"/>
      <c r="C18" s="13"/>
    </row>
    <row r="19" spans="1:3" ht="18.75" x14ac:dyDescent="0.25">
      <c r="A19" s="13"/>
      <c r="B19" s="14"/>
      <c r="C19" s="13"/>
    </row>
    <row r="20" spans="1:3" ht="18.75" x14ac:dyDescent="0.25">
      <c r="A20" s="13"/>
      <c r="B20" s="14"/>
      <c r="C20" s="13"/>
    </row>
    <row r="21" spans="1:3" ht="18.75" x14ac:dyDescent="0.25">
      <c r="A21" s="13"/>
      <c r="B21" s="14"/>
      <c r="C21" s="13"/>
    </row>
    <row r="22" spans="1:3" ht="18.75" x14ac:dyDescent="0.25">
      <c r="A22" s="13"/>
      <c r="B22" s="14"/>
      <c r="C22" s="13"/>
    </row>
    <row r="23" spans="1:3" ht="18.75" x14ac:dyDescent="0.25">
      <c r="A23" s="13"/>
      <c r="B23" s="14"/>
      <c r="C23" s="13"/>
    </row>
    <row r="24" spans="1:3" ht="18.75" x14ac:dyDescent="0.25">
      <c r="A24" s="13"/>
      <c r="B24" s="14"/>
      <c r="C24" s="13"/>
    </row>
    <row r="25" spans="1:3" ht="18.75" x14ac:dyDescent="0.25">
      <c r="A25" s="13"/>
      <c r="B25" s="14"/>
      <c r="C25" s="13"/>
    </row>
    <row r="26" spans="1:3" ht="18.75" x14ac:dyDescent="0.25">
      <c r="A26" s="13"/>
      <c r="B26" s="14"/>
      <c r="C26" s="13"/>
    </row>
    <row r="27" spans="1:3" ht="18.75" x14ac:dyDescent="0.25">
      <c r="A27" s="13"/>
      <c r="B27" s="14"/>
      <c r="C27" s="13"/>
    </row>
    <row r="28" spans="1:3" ht="18.75" x14ac:dyDescent="0.25">
      <c r="A28" s="13"/>
      <c r="B28" s="14"/>
      <c r="C28" s="13"/>
    </row>
    <row r="29" spans="1:3" ht="18.75" x14ac:dyDescent="0.25">
      <c r="A29" s="13"/>
      <c r="B29" s="14"/>
      <c r="C29" s="13"/>
    </row>
    <row r="30" spans="1:3" ht="18.75" x14ac:dyDescent="0.25">
      <c r="A30" s="13"/>
      <c r="B30" s="14"/>
      <c r="C30" s="13"/>
    </row>
    <row r="31" spans="1:3" ht="18.75" x14ac:dyDescent="0.25">
      <c r="A31" s="13"/>
    </row>
    <row r="32" spans="1:3" ht="18.75" x14ac:dyDescent="0.25">
      <c r="A32" s="13"/>
    </row>
    <row r="33" spans="1:1" ht="18.75" x14ac:dyDescent="0.25">
      <c r="A33" s="13"/>
    </row>
    <row r="34" spans="1:1" ht="18.75" x14ac:dyDescent="0.25">
      <c r="A34" s="13"/>
    </row>
    <row r="35" spans="1:1" ht="18.75" x14ac:dyDescent="0.25">
      <c r="A35" s="13"/>
    </row>
    <row r="36" spans="1:1" ht="18.75" x14ac:dyDescent="0.25">
      <c r="A36" s="13"/>
    </row>
    <row r="37" spans="1:1" ht="18.75" x14ac:dyDescent="0.25">
      <c r="A37" s="13"/>
    </row>
    <row r="38" spans="1:1" ht="18.75" x14ac:dyDescent="0.25">
      <c r="A38" s="13"/>
    </row>
    <row r="39" spans="1:1" ht="18.75" x14ac:dyDescent="0.25">
      <c r="A39" s="13"/>
    </row>
    <row r="40" spans="1:1" ht="18.75" x14ac:dyDescent="0.25">
      <c r="A40" s="13"/>
    </row>
    <row r="41" spans="1:1" ht="18.75" x14ac:dyDescent="0.25">
      <c r="A41" s="13"/>
    </row>
    <row r="42" spans="1:1" ht="18.75" x14ac:dyDescent="0.25">
      <c r="A42" s="13"/>
    </row>
    <row r="43" spans="1:1" ht="18.75" x14ac:dyDescent="0.25">
      <c r="A43" s="13"/>
    </row>
    <row r="44" spans="1:1" ht="18.75" x14ac:dyDescent="0.25">
      <c r="A44" s="13"/>
    </row>
    <row r="48" spans="1:1" x14ac:dyDescent="0.25">
      <c r="A48" s="12"/>
    </row>
  </sheetData>
  <sortState xmlns:xlrd2="http://schemas.microsoft.com/office/spreadsheetml/2017/richdata2" ref="A2:C8">
    <sortCondition ref="C2:C8"/>
  </sortState>
  <hyperlinks>
    <hyperlink ref="D1" location="'1. COW Table of Contents'!A1" display="&lt;&lt;Back" xr:uid="{00000000-0004-0000-0300-000000000000}"/>
  </hyperlinks>
  <pageMargins left="0.7" right="0.7" top="0.75" bottom="0.75" header="0.3" footer="0.3"/>
  <pageSetup orientation="portrait" horizontalDpi="4294967293"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tint="0.39997558519241921"/>
  </sheetPr>
  <dimension ref="A1:F3"/>
  <sheetViews>
    <sheetView zoomScale="70" zoomScaleNormal="70" workbookViewId="0">
      <selection activeCell="C2" sqref="C2"/>
    </sheetView>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424</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39997558519241921"/>
  </sheetPr>
  <dimension ref="A1:F3"/>
  <sheetViews>
    <sheetView zoomScale="70" zoomScaleNormal="70" workbookViewId="0">
      <selection activeCell="C2" sqref="C2"/>
    </sheetView>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425</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39997558519241921"/>
  </sheetPr>
  <dimension ref="A1:F3"/>
  <sheetViews>
    <sheetView zoomScale="70" zoomScaleNormal="70" workbookViewId="0">
      <selection activeCell="C2" sqref="C2"/>
    </sheetView>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426</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39997558519241921"/>
  </sheetPr>
  <dimension ref="A1:F3"/>
  <sheetViews>
    <sheetView zoomScale="70" zoomScaleNormal="70" workbookViewId="0"/>
  </sheetViews>
  <sheetFormatPr defaultRowHeight="15" x14ac:dyDescent="0.25"/>
  <cols>
    <col min="2" max="2" width="64.85546875" customWidth="1"/>
    <col min="3" max="3" width="61.85546875" customWidth="1"/>
    <col min="5" max="5" width="15.42578125" customWidth="1"/>
    <col min="6" max="6" width="13.7109375" customWidth="1"/>
  </cols>
  <sheetData>
    <row r="1" spans="1:6" ht="37.5" x14ac:dyDescent="0.25">
      <c r="A1" s="267" t="s">
        <v>330</v>
      </c>
      <c r="B1" s="95" t="s">
        <v>26</v>
      </c>
      <c r="C1" s="96" t="s">
        <v>427</v>
      </c>
      <c r="D1" s="93" t="s">
        <v>45</v>
      </c>
      <c r="E1" s="93" t="s">
        <v>43</v>
      </c>
      <c r="F1" s="94" t="s">
        <v>44</v>
      </c>
    </row>
    <row r="2" spans="1:6" x14ac:dyDescent="0.25">
      <c r="D2" s="9"/>
      <c r="E2" s="9"/>
      <c r="F2" s="9"/>
    </row>
    <row r="3" spans="1:6" x14ac:dyDescent="0.25">
      <c r="A3" s="7" t="s">
        <v>57</v>
      </c>
      <c r="B3" s="7" t="s">
        <v>27</v>
      </c>
      <c r="C3" s="8" t="s">
        <v>28</v>
      </c>
    </row>
  </sheetData>
  <hyperlinks>
    <hyperlink ref="A1" location="'1. COW Table of Contents'!A1" display="&lt;&lt;Back" xr:uid="{00000000-0004-0000-2A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E99"/>
  <sheetViews>
    <sheetView zoomScale="60" zoomScaleNormal="60" workbookViewId="0">
      <selection activeCell="E1" sqref="E1"/>
    </sheetView>
  </sheetViews>
  <sheetFormatPr defaultRowHeight="15" x14ac:dyDescent="0.25"/>
  <cols>
    <col min="1" max="1" width="95.5703125" customWidth="1"/>
    <col min="2" max="2" width="4.85546875" customWidth="1"/>
    <col min="3" max="3" width="11.7109375" customWidth="1"/>
    <col min="4" max="4" width="64.5703125" customWidth="1"/>
    <col min="5" max="5" width="20.7109375" customWidth="1"/>
  </cols>
  <sheetData>
    <row r="1" spans="1:5" ht="84.75" thickBot="1" x14ac:dyDescent="0.3">
      <c r="A1" s="309" t="s">
        <v>294</v>
      </c>
      <c r="B1" s="104"/>
      <c r="D1" s="187" t="s">
        <v>262</v>
      </c>
      <c r="E1" s="313" t="s">
        <v>330</v>
      </c>
    </row>
    <row r="2" spans="1:5" ht="75" customHeight="1" x14ac:dyDescent="0.25">
      <c r="A2" s="311" t="s">
        <v>339</v>
      </c>
    </row>
    <row r="3" spans="1:5" ht="45" customHeight="1" x14ac:dyDescent="0.25"/>
    <row r="4" spans="1:5" ht="27" thickBot="1" x14ac:dyDescent="0.45">
      <c r="A4" s="312" t="s">
        <v>261</v>
      </c>
      <c r="B4" s="105"/>
      <c r="D4" s="310" t="s">
        <v>255</v>
      </c>
    </row>
    <row r="5" spans="1:5" ht="45.75" thickBot="1" x14ac:dyDescent="0.3">
      <c r="A5" s="184" t="s">
        <v>86</v>
      </c>
      <c r="B5" s="106"/>
      <c r="D5" s="77" t="s">
        <v>223</v>
      </c>
    </row>
    <row r="6" spans="1:5" ht="19.5" thickBot="1" x14ac:dyDescent="0.3">
      <c r="A6" s="110" t="s">
        <v>295</v>
      </c>
      <c r="B6" s="107"/>
      <c r="C6" s="149" t="s">
        <v>192</v>
      </c>
      <c r="D6" s="154" t="s">
        <v>84</v>
      </c>
      <c r="E6" s="149" t="s">
        <v>188</v>
      </c>
    </row>
    <row r="7" spans="1:5" ht="16.5" thickBot="1" x14ac:dyDescent="0.3">
      <c r="A7" s="110"/>
      <c r="B7" s="107"/>
      <c r="C7" s="142" t="s">
        <v>191</v>
      </c>
      <c r="D7" s="186" t="s">
        <v>295</v>
      </c>
      <c r="E7" s="142" t="s">
        <v>296</v>
      </c>
    </row>
    <row r="8" spans="1:5" ht="16.5" thickBot="1" x14ac:dyDescent="0.3">
      <c r="A8" s="110"/>
      <c r="B8" s="107"/>
      <c r="C8" s="143" t="s">
        <v>191</v>
      </c>
      <c r="D8" s="19"/>
      <c r="E8" s="147"/>
    </row>
    <row r="9" spans="1:5" ht="16.5" thickBot="1" x14ac:dyDescent="0.3">
      <c r="A9" s="110"/>
      <c r="B9" s="107"/>
      <c r="C9" s="143" t="s">
        <v>191</v>
      </c>
      <c r="D9" s="19"/>
      <c r="E9" s="147"/>
    </row>
    <row r="10" spans="1:5" ht="16.5" thickBot="1" x14ac:dyDescent="0.3">
      <c r="A10" s="110"/>
      <c r="B10" s="107"/>
      <c r="C10" s="143" t="s">
        <v>191</v>
      </c>
      <c r="D10" s="19"/>
      <c r="E10" s="147"/>
    </row>
    <row r="11" spans="1:5" ht="16.5" thickBot="1" x14ac:dyDescent="0.3">
      <c r="A11" s="110"/>
      <c r="B11" s="107"/>
      <c r="C11" s="143" t="s">
        <v>191</v>
      </c>
      <c r="D11" s="19"/>
      <c r="E11" s="147"/>
    </row>
    <row r="12" spans="1:5" ht="24" thickBot="1" x14ac:dyDescent="0.3">
      <c r="A12" s="185" t="s">
        <v>87</v>
      </c>
      <c r="B12" s="106"/>
      <c r="C12" s="143" t="s">
        <v>191</v>
      </c>
      <c r="D12" s="19"/>
      <c r="E12" s="147"/>
    </row>
    <row r="13" spans="1:5" ht="16.5" thickBot="1" x14ac:dyDescent="0.3">
      <c r="A13" s="110"/>
      <c r="B13" s="107"/>
      <c r="C13" s="143" t="s">
        <v>191</v>
      </c>
      <c r="D13" s="19"/>
      <c r="E13" s="147"/>
    </row>
    <row r="14" spans="1:5" ht="16.5" thickBot="1" x14ac:dyDescent="0.3">
      <c r="A14" s="110"/>
      <c r="B14" s="107"/>
      <c r="C14" s="143" t="s">
        <v>191</v>
      </c>
      <c r="D14" s="19"/>
      <c r="E14" s="147"/>
    </row>
    <row r="15" spans="1:5" ht="16.5" thickBot="1" x14ac:dyDescent="0.3">
      <c r="A15" s="110"/>
      <c r="B15" s="107"/>
      <c r="C15" s="143" t="s">
        <v>191</v>
      </c>
      <c r="D15" s="19"/>
      <c r="E15" s="147"/>
    </row>
    <row r="16" spans="1:5" ht="16.5" thickBot="1" x14ac:dyDescent="0.3">
      <c r="A16" s="110"/>
      <c r="B16" s="107"/>
      <c r="C16" s="143" t="s">
        <v>191</v>
      </c>
      <c r="D16" s="19"/>
      <c r="E16" s="147"/>
    </row>
    <row r="17" spans="1:5" ht="16.5" thickBot="1" x14ac:dyDescent="0.3">
      <c r="A17" s="110"/>
      <c r="B17" s="107"/>
      <c r="C17" s="143" t="s">
        <v>191</v>
      </c>
      <c r="D17" s="19"/>
      <c r="E17" s="147"/>
    </row>
    <row r="18" spans="1:5" ht="16.5" thickBot="1" x14ac:dyDescent="0.3">
      <c r="A18" s="110"/>
      <c r="B18" s="107"/>
      <c r="C18" s="143" t="s">
        <v>191</v>
      </c>
      <c r="D18" s="19"/>
      <c r="E18" s="147"/>
    </row>
    <row r="19" spans="1:5" ht="24" thickBot="1" x14ac:dyDescent="0.3">
      <c r="A19" s="185" t="s">
        <v>88</v>
      </c>
      <c r="B19" s="106"/>
      <c r="C19" s="143" t="s">
        <v>191</v>
      </c>
      <c r="D19" s="19"/>
      <c r="E19" s="147"/>
    </row>
    <row r="20" spans="1:5" ht="16.5" thickBot="1" x14ac:dyDescent="0.3">
      <c r="A20" s="110"/>
      <c r="B20" s="107"/>
      <c r="C20" s="143" t="s">
        <v>191</v>
      </c>
      <c r="D20" s="19"/>
      <c r="E20" s="147"/>
    </row>
    <row r="21" spans="1:5" ht="16.5" thickBot="1" x14ac:dyDescent="0.3">
      <c r="A21" s="110"/>
      <c r="B21" s="107"/>
      <c r="C21" s="143" t="s">
        <v>191</v>
      </c>
      <c r="D21" s="19"/>
      <c r="E21" s="147"/>
    </row>
    <row r="22" spans="1:5" ht="16.5" thickBot="1" x14ac:dyDescent="0.3">
      <c r="A22" s="110"/>
      <c r="B22" s="107"/>
      <c r="C22" s="143" t="s">
        <v>191</v>
      </c>
      <c r="D22" s="19"/>
      <c r="E22" s="147"/>
    </row>
    <row r="23" spans="1:5" ht="16.5" thickBot="1" x14ac:dyDescent="0.3">
      <c r="A23" s="110"/>
      <c r="B23" s="107"/>
      <c r="C23" s="143" t="s">
        <v>191</v>
      </c>
      <c r="D23" s="19"/>
      <c r="E23" s="147"/>
    </row>
    <row r="24" spans="1:5" ht="16.5" thickBot="1" x14ac:dyDescent="0.3">
      <c r="A24" s="110"/>
      <c r="B24" s="107"/>
      <c r="C24" s="143" t="s">
        <v>191</v>
      </c>
      <c r="D24" s="19"/>
      <c r="E24" s="147"/>
    </row>
    <row r="25" spans="1:5" ht="24" thickBot="1" x14ac:dyDescent="0.3">
      <c r="A25" s="185" t="s">
        <v>89</v>
      </c>
      <c r="B25" s="106"/>
      <c r="C25" s="143" t="s">
        <v>191</v>
      </c>
      <c r="D25" s="19"/>
      <c r="E25" s="147"/>
    </row>
    <row r="26" spans="1:5" ht="16.5" thickBot="1" x14ac:dyDescent="0.3">
      <c r="A26" s="110"/>
      <c r="B26" s="107"/>
      <c r="C26" s="143" t="s">
        <v>191</v>
      </c>
      <c r="D26" s="19"/>
      <c r="E26" s="147"/>
    </row>
    <row r="27" spans="1:5" ht="16.5" thickBot="1" x14ac:dyDescent="0.3">
      <c r="A27" s="110"/>
      <c r="B27" s="107"/>
      <c r="C27" s="143" t="s">
        <v>191</v>
      </c>
      <c r="D27" s="19"/>
      <c r="E27" s="147"/>
    </row>
    <row r="28" spans="1:5" ht="16.5" thickBot="1" x14ac:dyDescent="0.3">
      <c r="A28" s="110"/>
      <c r="B28" s="107"/>
      <c r="C28" s="143" t="s">
        <v>191</v>
      </c>
      <c r="D28" s="19"/>
      <c r="E28" s="147"/>
    </row>
    <row r="29" spans="1:5" ht="16.5" thickBot="1" x14ac:dyDescent="0.3">
      <c r="A29" s="110"/>
      <c r="B29" s="107"/>
      <c r="C29" s="143" t="s">
        <v>191</v>
      </c>
      <c r="D29" s="19"/>
      <c r="E29" s="147"/>
    </row>
    <row r="30" spans="1:5" ht="16.5" thickBot="1" x14ac:dyDescent="0.3">
      <c r="A30" s="110"/>
      <c r="B30" s="107"/>
      <c r="C30" s="143" t="s">
        <v>191</v>
      </c>
      <c r="D30" s="19"/>
      <c r="E30" s="147"/>
    </row>
    <row r="31" spans="1:5" ht="24" thickBot="1" x14ac:dyDescent="0.3">
      <c r="A31" s="185" t="s">
        <v>90</v>
      </c>
      <c r="B31" s="106"/>
      <c r="C31" s="143" t="s">
        <v>191</v>
      </c>
      <c r="D31" s="19"/>
      <c r="E31" s="147"/>
    </row>
    <row r="32" spans="1:5" ht="16.5" thickBot="1" x14ac:dyDescent="0.3">
      <c r="A32" s="110"/>
      <c r="B32" s="107"/>
      <c r="C32" s="143" t="s">
        <v>191</v>
      </c>
      <c r="D32" s="19"/>
      <c r="E32" s="147"/>
    </row>
    <row r="33" spans="1:5" ht="16.5" thickBot="1" x14ac:dyDescent="0.3">
      <c r="A33" s="110"/>
      <c r="B33" s="107"/>
      <c r="C33" s="143" t="s">
        <v>191</v>
      </c>
      <c r="D33" s="19"/>
      <c r="E33" s="147"/>
    </row>
    <row r="34" spans="1:5" ht="16.5" thickBot="1" x14ac:dyDescent="0.3">
      <c r="A34" s="110"/>
      <c r="B34" s="107"/>
      <c r="C34" s="143" t="s">
        <v>191</v>
      </c>
      <c r="D34" s="19"/>
      <c r="E34" s="147"/>
    </row>
    <row r="35" spans="1:5" ht="16.5" thickBot="1" x14ac:dyDescent="0.3">
      <c r="A35" s="110"/>
      <c r="B35" s="107"/>
      <c r="C35" s="143" t="s">
        <v>191</v>
      </c>
      <c r="D35" s="19"/>
      <c r="E35" s="147"/>
    </row>
    <row r="36" spans="1:5" ht="16.5" thickBot="1" x14ac:dyDescent="0.3">
      <c r="A36" s="110"/>
      <c r="B36" s="107"/>
      <c r="C36" s="143" t="s">
        <v>191</v>
      </c>
      <c r="D36" s="19"/>
      <c r="E36" s="147"/>
    </row>
    <row r="37" spans="1:5" ht="24" thickBot="1" x14ac:dyDescent="0.3">
      <c r="A37" s="185" t="s">
        <v>91</v>
      </c>
      <c r="B37" s="106"/>
      <c r="C37" s="143" t="s">
        <v>191</v>
      </c>
      <c r="D37" s="19"/>
      <c r="E37" s="147"/>
    </row>
    <row r="38" spans="1:5" ht="16.5" thickBot="1" x14ac:dyDescent="0.3">
      <c r="A38" s="110"/>
      <c r="B38" s="107"/>
      <c r="C38" s="143" t="s">
        <v>191</v>
      </c>
      <c r="D38" s="19"/>
      <c r="E38" s="147"/>
    </row>
    <row r="39" spans="1:5" ht="16.5" thickBot="1" x14ac:dyDescent="0.3">
      <c r="A39" s="110"/>
      <c r="B39" s="107"/>
      <c r="C39" s="143" t="s">
        <v>191</v>
      </c>
      <c r="D39" s="19"/>
      <c r="E39" s="147"/>
    </row>
    <row r="40" spans="1:5" ht="16.5" thickBot="1" x14ac:dyDescent="0.3">
      <c r="A40" s="110"/>
      <c r="B40" s="107"/>
      <c r="C40" s="143" t="s">
        <v>191</v>
      </c>
      <c r="D40" s="19"/>
      <c r="E40" s="147"/>
    </row>
    <row r="41" spans="1:5" ht="16.5" thickBot="1" x14ac:dyDescent="0.3">
      <c r="A41" s="110"/>
      <c r="B41" s="107"/>
      <c r="C41" s="143" t="s">
        <v>191</v>
      </c>
      <c r="D41" s="19"/>
      <c r="E41" s="147"/>
    </row>
    <row r="42" spans="1:5" ht="16.5" thickBot="1" x14ac:dyDescent="0.3">
      <c r="A42" s="110"/>
      <c r="B42" s="107"/>
      <c r="C42" s="143" t="s">
        <v>191</v>
      </c>
      <c r="D42" s="19"/>
      <c r="E42" s="147"/>
    </row>
    <row r="43" spans="1:5" ht="16.5" thickBot="1" x14ac:dyDescent="0.3">
      <c r="A43" s="110"/>
      <c r="B43" s="107"/>
      <c r="C43" s="143" t="s">
        <v>191</v>
      </c>
      <c r="D43" s="19"/>
      <c r="E43" s="147"/>
    </row>
    <row r="44" spans="1:5" ht="24" thickBot="1" x14ac:dyDescent="0.3">
      <c r="A44" s="185" t="s">
        <v>92</v>
      </c>
      <c r="B44" s="106"/>
      <c r="C44" s="143" t="s">
        <v>191</v>
      </c>
      <c r="D44" s="19"/>
      <c r="E44" s="147"/>
    </row>
    <row r="45" spans="1:5" ht="16.5" thickBot="1" x14ac:dyDescent="0.3">
      <c r="A45" s="110"/>
      <c r="B45" s="107"/>
      <c r="C45" s="143" t="s">
        <v>191</v>
      </c>
      <c r="D45" s="19"/>
      <c r="E45" s="147"/>
    </row>
    <row r="46" spans="1:5" ht="16.5" thickBot="1" x14ac:dyDescent="0.3">
      <c r="A46" s="110"/>
      <c r="B46" s="107"/>
      <c r="C46" s="143" t="s">
        <v>191</v>
      </c>
      <c r="D46" s="19"/>
      <c r="E46" s="147"/>
    </row>
    <row r="47" spans="1:5" ht="16.5" thickBot="1" x14ac:dyDescent="0.3">
      <c r="A47" s="110"/>
      <c r="B47" s="107"/>
      <c r="C47" s="143" t="s">
        <v>191</v>
      </c>
      <c r="D47" s="19"/>
      <c r="E47" s="147"/>
    </row>
    <row r="48" spans="1:5" ht="16.5" thickBot="1" x14ac:dyDescent="0.3">
      <c r="A48" s="110"/>
      <c r="B48" s="107"/>
      <c r="C48" s="143" t="s">
        <v>191</v>
      </c>
      <c r="D48" s="19"/>
      <c r="E48" s="147"/>
    </row>
    <row r="49" spans="1:5" ht="16.5" thickBot="1" x14ac:dyDescent="0.3">
      <c r="A49" s="110"/>
      <c r="B49" s="107"/>
      <c r="C49" s="143" t="s">
        <v>191</v>
      </c>
      <c r="D49" s="19"/>
      <c r="E49" s="147"/>
    </row>
    <row r="50" spans="1:5" ht="24" thickBot="1" x14ac:dyDescent="0.3">
      <c r="A50" s="185" t="s">
        <v>93</v>
      </c>
      <c r="B50" s="106"/>
      <c r="C50" s="143" t="s">
        <v>191</v>
      </c>
      <c r="D50" s="19"/>
      <c r="E50" s="147"/>
    </row>
    <row r="51" spans="1:5" ht="16.5" thickBot="1" x14ac:dyDescent="0.3">
      <c r="A51" s="110"/>
      <c r="B51" s="107"/>
      <c r="C51" s="143" t="s">
        <v>191</v>
      </c>
      <c r="D51" s="19"/>
      <c r="E51" s="147"/>
    </row>
    <row r="52" spans="1:5" ht="16.5" thickBot="1" x14ac:dyDescent="0.3">
      <c r="A52" s="110"/>
      <c r="B52" s="107"/>
      <c r="C52" s="143" t="s">
        <v>191</v>
      </c>
      <c r="D52" s="19"/>
      <c r="E52" s="147"/>
    </row>
    <row r="53" spans="1:5" ht="16.5" thickBot="1" x14ac:dyDescent="0.3">
      <c r="A53" s="110"/>
      <c r="B53" s="107"/>
      <c r="C53" s="143" t="s">
        <v>191</v>
      </c>
      <c r="D53" s="19"/>
      <c r="E53" s="147"/>
    </row>
    <row r="54" spans="1:5" ht="16.5" thickBot="1" x14ac:dyDescent="0.3">
      <c r="A54" s="110"/>
      <c r="B54" s="107"/>
      <c r="C54" s="143" t="s">
        <v>191</v>
      </c>
      <c r="D54" s="19"/>
      <c r="E54" s="147"/>
    </row>
    <row r="55" spans="1:5" ht="16.5" thickBot="1" x14ac:dyDescent="0.3">
      <c r="A55" s="110"/>
      <c r="B55" s="107"/>
      <c r="C55" s="143" t="s">
        <v>191</v>
      </c>
      <c r="D55" s="19"/>
      <c r="E55" s="147"/>
    </row>
    <row r="56" spans="1:5" ht="16.5" thickBot="1" x14ac:dyDescent="0.3">
      <c r="A56" s="110"/>
      <c r="B56" s="107"/>
      <c r="C56" s="143" t="s">
        <v>191</v>
      </c>
      <c r="D56" s="19"/>
      <c r="E56" s="147"/>
    </row>
    <row r="57" spans="1:5" ht="24" thickBot="1" x14ac:dyDescent="0.3">
      <c r="A57" s="185" t="s">
        <v>94</v>
      </c>
      <c r="B57" s="106"/>
      <c r="C57" s="143" t="s">
        <v>191</v>
      </c>
      <c r="D57" s="19"/>
      <c r="E57" s="147"/>
    </row>
    <row r="58" spans="1:5" ht="16.5" thickBot="1" x14ac:dyDescent="0.3">
      <c r="A58" s="110"/>
      <c r="B58" s="107"/>
      <c r="C58" s="143" t="s">
        <v>191</v>
      </c>
      <c r="D58" s="19"/>
      <c r="E58" s="147"/>
    </row>
    <row r="59" spans="1:5" ht="16.5" thickBot="1" x14ac:dyDescent="0.3">
      <c r="A59" s="110"/>
      <c r="B59" s="107"/>
      <c r="C59" s="143" t="s">
        <v>191</v>
      </c>
      <c r="D59" s="19"/>
      <c r="E59" s="147"/>
    </row>
    <row r="60" spans="1:5" ht="16.5" thickBot="1" x14ac:dyDescent="0.3">
      <c r="A60" s="110"/>
      <c r="B60" s="107"/>
      <c r="C60" s="143" t="s">
        <v>191</v>
      </c>
      <c r="D60" s="19"/>
      <c r="E60" s="147"/>
    </row>
    <row r="61" spans="1:5" ht="16.5" thickBot="1" x14ac:dyDescent="0.3">
      <c r="A61" s="110"/>
      <c r="B61" s="107"/>
      <c r="C61" s="143" t="s">
        <v>191</v>
      </c>
      <c r="D61" s="19"/>
      <c r="E61" s="147"/>
    </row>
    <row r="62" spans="1:5" ht="16.5" thickBot="1" x14ac:dyDescent="0.3">
      <c r="A62" s="110"/>
      <c r="B62" s="107"/>
      <c r="C62" s="143" t="s">
        <v>191</v>
      </c>
      <c r="D62" s="19"/>
      <c r="E62" s="147"/>
    </row>
    <row r="63" spans="1:5" ht="16.5" thickBot="1" x14ac:dyDescent="0.3">
      <c r="A63" s="110"/>
      <c r="B63" s="107"/>
      <c r="C63" s="143" t="s">
        <v>191</v>
      </c>
      <c r="D63" s="19"/>
      <c r="E63" s="147"/>
    </row>
    <row r="64" spans="1:5" ht="24" thickBot="1" x14ac:dyDescent="0.3">
      <c r="A64" s="185" t="s">
        <v>95</v>
      </c>
      <c r="B64" s="106"/>
      <c r="C64" s="143" t="s">
        <v>191</v>
      </c>
      <c r="D64" s="19"/>
      <c r="E64" s="147"/>
    </row>
    <row r="65" spans="1:5" ht="16.5" thickBot="1" x14ac:dyDescent="0.3">
      <c r="A65" s="110"/>
      <c r="B65" s="107"/>
      <c r="C65" s="143" t="s">
        <v>191</v>
      </c>
      <c r="D65" s="19"/>
      <c r="E65" s="147"/>
    </row>
    <row r="66" spans="1:5" ht="16.5" thickBot="1" x14ac:dyDescent="0.3">
      <c r="A66" s="110"/>
      <c r="B66" s="107"/>
      <c r="C66" s="143" t="s">
        <v>191</v>
      </c>
      <c r="D66" s="19"/>
      <c r="E66" s="147"/>
    </row>
    <row r="67" spans="1:5" ht="16.5" thickBot="1" x14ac:dyDescent="0.3">
      <c r="A67" s="110"/>
      <c r="B67" s="107"/>
      <c r="C67" s="143" t="s">
        <v>191</v>
      </c>
      <c r="D67" s="19"/>
      <c r="E67" s="147"/>
    </row>
    <row r="68" spans="1:5" ht="16.5" thickBot="1" x14ac:dyDescent="0.3">
      <c r="A68" s="110"/>
      <c r="B68" s="107"/>
      <c r="C68" s="143" t="s">
        <v>191</v>
      </c>
      <c r="D68" s="19"/>
      <c r="E68" s="147"/>
    </row>
    <row r="69" spans="1:5" ht="16.5" thickBot="1" x14ac:dyDescent="0.3">
      <c r="A69" s="110"/>
      <c r="B69" s="107"/>
      <c r="C69" s="143" t="s">
        <v>191</v>
      </c>
      <c r="D69" s="19"/>
      <c r="E69" s="147"/>
    </row>
    <row r="70" spans="1:5" ht="16.5" thickBot="1" x14ac:dyDescent="0.3">
      <c r="A70" s="110"/>
      <c r="B70" s="107"/>
      <c r="C70" s="143" t="s">
        <v>191</v>
      </c>
      <c r="D70" s="19"/>
      <c r="E70" s="147"/>
    </row>
    <row r="71" spans="1:5" ht="24" thickBot="1" x14ac:dyDescent="0.3">
      <c r="A71" s="185" t="s">
        <v>96</v>
      </c>
      <c r="B71" s="106"/>
      <c r="C71" s="143" t="s">
        <v>191</v>
      </c>
      <c r="D71" s="19"/>
      <c r="E71" s="147"/>
    </row>
    <row r="72" spans="1:5" ht="16.5" thickBot="1" x14ac:dyDescent="0.3">
      <c r="A72" s="110"/>
      <c r="B72" s="107"/>
      <c r="C72" s="143" t="s">
        <v>191</v>
      </c>
      <c r="D72" s="19"/>
      <c r="E72" s="147"/>
    </row>
    <row r="73" spans="1:5" ht="16.5" thickBot="1" x14ac:dyDescent="0.3">
      <c r="A73" s="110"/>
      <c r="B73" s="107"/>
      <c r="C73" s="143" t="s">
        <v>191</v>
      </c>
      <c r="D73" s="19"/>
      <c r="E73" s="147"/>
    </row>
    <row r="74" spans="1:5" ht="16.5" thickBot="1" x14ac:dyDescent="0.3">
      <c r="A74" s="110"/>
      <c r="B74" s="107"/>
      <c r="C74" s="143" t="s">
        <v>191</v>
      </c>
      <c r="D74" s="19"/>
      <c r="E74" s="147"/>
    </row>
    <row r="75" spans="1:5" ht="16.5" thickBot="1" x14ac:dyDescent="0.3">
      <c r="A75" s="110"/>
      <c r="B75" s="107"/>
      <c r="C75" s="143" t="s">
        <v>191</v>
      </c>
      <c r="D75" s="19"/>
      <c r="E75" s="147"/>
    </row>
    <row r="76" spans="1:5" ht="16.5" thickBot="1" x14ac:dyDescent="0.3">
      <c r="A76" s="110"/>
      <c r="B76" s="107"/>
      <c r="C76" s="143" t="s">
        <v>191</v>
      </c>
      <c r="D76" s="19"/>
      <c r="E76" s="147"/>
    </row>
    <row r="77" spans="1:5" ht="24" thickBot="1" x14ac:dyDescent="0.3">
      <c r="A77" s="185" t="s">
        <v>97</v>
      </c>
      <c r="B77" s="106"/>
      <c r="C77" s="143" t="s">
        <v>191</v>
      </c>
      <c r="D77" s="19"/>
      <c r="E77" s="147"/>
    </row>
    <row r="78" spans="1:5" ht="16.5" thickBot="1" x14ac:dyDescent="0.3">
      <c r="A78" s="110"/>
      <c r="B78" s="107"/>
      <c r="C78" s="143" t="s">
        <v>191</v>
      </c>
      <c r="D78" s="19"/>
      <c r="E78" s="147"/>
    </row>
    <row r="79" spans="1:5" ht="16.5" thickBot="1" x14ac:dyDescent="0.3">
      <c r="A79" s="110"/>
      <c r="B79" s="107"/>
      <c r="C79" s="143" t="s">
        <v>191</v>
      </c>
      <c r="D79" s="19"/>
      <c r="E79" s="147"/>
    </row>
    <row r="80" spans="1:5" ht="16.5" thickBot="1" x14ac:dyDescent="0.3">
      <c r="A80" s="110"/>
      <c r="B80" s="107"/>
      <c r="C80" s="143" t="s">
        <v>191</v>
      </c>
      <c r="D80" s="19"/>
      <c r="E80" s="147"/>
    </row>
    <row r="81" spans="1:5" ht="16.5" thickBot="1" x14ac:dyDescent="0.3">
      <c r="A81" s="110"/>
      <c r="B81" s="107"/>
      <c r="C81" s="143" t="s">
        <v>191</v>
      </c>
      <c r="D81" s="19"/>
      <c r="E81" s="147"/>
    </row>
    <row r="82" spans="1:5" ht="16.5" thickBot="1" x14ac:dyDescent="0.3">
      <c r="A82" s="111"/>
      <c r="B82" s="107"/>
      <c r="C82" s="143" t="s">
        <v>191</v>
      </c>
      <c r="D82" s="19"/>
      <c r="E82" s="147"/>
    </row>
    <row r="83" spans="1:5" x14ac:dyDescent="0.25">
      <c r="B83" s="108"/>
      <c r="C83" s="143" t="s">
        <v>191</v>
      </c>
      <c r="D83" s="19"/>
      <c r="E83" s="147"/>
    </row>
    <row r="84" spans="1:5" ht="22.5" x14ac:dyDescent="0.25">
      <c r="A84" s="34"/>
      <c r="B84" s="109"/>
      <c r="C84" s="143" t="s">
        <v>191</v>
      </c>
      <c r="D84" s="19"/>
      <c r="E84" s="147"/>
    </row>
    <row r="85" spans="1:5" x14ac:dyDescent="0.25">
      <c r="B85" s="108"/>
      <c r="C85" s="143" t="s">
        <v>191</v>
      </c>
      <c r="D85" s="19"/>
      <c r="E85" s="147"/>
    </row>
    <row r="86" spans="1:5" x14ac:dyDescent="0.25">
      <c r="B86" s="108"/>
      <c r="C86" s="143" t="s">
        <v>191</v>
      </c>
      <c r="D86" s="19"/>
      <c r="E86" s="147"/>
    </row>
    <row r="87" spans="1:5" x14ac:dyDescent="0.25">
      <c r="B87" s="108"/>
      <c r="C87" s="143" t="s">
        <v>191</v>
      </c>
      <c r="D87" s="19"/>
      <c r="E87" s="147"/>
    </row>
    <row r="88" spans="1:5" x14ac:dyDescent="0.25">
      <c r="B88" s="108"/>
      <c r="C88" s="143" t="s">
        <v>191</v>
      </c>
      <c r="D88" s="19"/>
      <c r="E88" s="147"/>
    </row>
    <row r="89" spans="1:5" x14ac:dyDescent="0.25">
      <c r="C89" s="143" t="s">
        <v>191</v>
      </c>
      <c r="D89" s="19"/>
      <c r="E89" s="147"/>
    </row>
    <row r="90" spans="1:5" x14ac:dyDescent="0.25">
      <c r="C90" s="143" t="s">
        <v>191</v>
      </c>
      <c r="D90" s="19"/>
      <c r="E90" s="147"/>
    </row>
    <row r="91" spans="1:5" x14ac:dyDescent="0.25">
      <c r="C91" s="143" t="s">
        <v>191</v>
      </c>
      <c r="D91" s="19"/>
      <c r="E91" s="147"/>
    </row>
    <row r="92" spans="1:5" x14ac:dyDescent="0.25">
      <c r="C92" s="143" t="s">
        <v>191</v>
      </c>
      <c r="D92" s="19"/>
      <c r="E92" s="147"/>
    </row>
    <row r="93" spans="1:5" x14ac:dyDescent="0.25">
      <c r="C93" s="143" t="s">
        <v>191</v>
      </c>
      <c r="D93" s="19"/>
      <c r="E93" s="147"/>
    </row>
    <row r="94" spans="1:5" x14ac:dyDescent="0.25">
      <c r="C94" s="143" t="s">
        <v>191</v>
      </c>
      <c r="D94" s="19"/>
      <c r="E94" s="147"/>
    </row>
    <row r="95" spans="1:5" x14ac:dyDescent="0.25">
      <c r="C95" s="143" t="s">
        <v>191</v>
      </c>
      <c r="D95" s="19"/>
      <c r="E95" s="147"/>
    </row>
    <row r="96" spans="1:5" x14ac:dyDescent="0.25">
      <c r="C96" s="143" t="s">
        <v>191</v>
      </c>
      <c r="D96" s="19"/>
      <c r="E96" s="147"/>
    </row>
    <row r="97" spans="3:5" x14ac:dyDescent="0.25">
      <c r="C97" s="143" t="s">
        <v>191</v>
      </c>
      <c r="D97" s="19"/>
      <c r="E97" s="147"/>
    </row>
    <row r="98" spans="3:5" x14ac:dyDescent="0.25">
      <c r="C98" s="143" t="s">
        <v>191</v>
      </c>
      <c r="D98" s="19"/>
      <c r="E98" s="147"/>
    </row>
    <row r="99" spans="3:5" ht="15.75" thickBot="1" x14ac:dyDescent="0.3">
      <c r="C99" s="144" t="s">
        <v>191</v>
      </c>
      <c r="D99" s="83"/>
      <c r="E99" s="148"/>
    </row>
  </sheetData>
  <hyperlinks>
    <hyperlink ref="E1" location="'1. COW Table of Contents'!A1" display="&lt;&lt;Back" xr:uid="{00000000-0004-0000-0400-000000000000}"/>
  </hyperlink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F30"/>
  <sheetViews>
    <sheetView zoomScale="80" zoomScaleNormal="80" workbookViewId="0"/>
  </sheetViews>
  <sheetFormatPr defaultRowHeight="15" x14ac:dyDescent="0.25"/>
  <cols>
    <col min="1" max="1" width="36.5703125" customWidth="1"/>
    <col min="2" max="2" width="99.28515625" customWidth="1"/>
    <col min="3" max="3" width="10.28515625" customWidth="1"/>
    <col min="5" max="5" width="61.140625" customWidth="1"/>
    <col min="6" max="6" width="19.28515625" customWidth="1"/>
  </cols>
  <sheetData>
    <row r="1" spans="1:6" ht="27.6" customHeight="1" thickBot="1" x14ac:dyDescent="0.3">
      <c r="A1" s="306" t="s">
        <v>258</v>
      </c>
      <c r="B1" s="157" t="s">
        <v>259</v>
      </c>
      <c r="C1" s="267" t="s">
        <v>330</v>
      </c>
      <c r="D1" s="33" t="s">
        <v>257</v>
      </c>
      <c r="E1" s="19"/>
    </row>
    <row r="2" spans="1:6" ht="31.15" customHeight="1" thickBot="1" x14ac:dyDescent="0.3">
      <c r="B2" s="373" t="s">
        <v>184</v>
      </c>
      <c r="C2" s="305"/>
      <c r="D2" s="33"/>
      <c r="E2" s="19" t="s">
        <v>260</v>
      </c>
    </row>
    <row r="3" spans="1:6" ht="35.450000000000003" customHeight="1" thickBot="1" x14ac:dyDescent="0.3">
      <c r="B3" s="374"/>
      <c r="D3" s="158" t="s">
        <v>192</v>
      </c>
      <c r="E3" s="159" t="s">
        <v>187</v>
      </c>
      <c r="F3" s="158" t="s">
        <v>188</v>
      </c>
    </row>
    <row r="4" spans="1:6" ht="19.5" thickBot="1" x14ac:dyDescent="0.3">
      <c r="B4" s="158" t="s">
        <v>85</v>
      </c>
      <c r="D4" s="143" t="s">
        <v>186</v>
      </c>
      <c r="F4" s="147"/>
    </row>
    <row r="5" spans="1:6" ht="15.75" x14ac:dyDescent="0.25">
      <c r="A5" s="31" t="s">
        <v>29</v>
      </c>
      <c r="B5" s="307"/>
      <c r="D5" s="143" t="s">
        <v>186</v>
      </c>
      <c r="F5" s="147"/>
    </row>
    <row r="6" spans="1:6" ht="15.75" x14ac:dyDescent="0.25">
      <c r="A6" s="31" t="s">
        <v>30</v>
      </c>
      <c r="B6" s="308"/>
      <c r="D6" s="143" t="s">
        <v>186</v>
      </c>
      <c r="F6" s="147"/>
    </row>
    <row r="7" spans="1:6" ht="15.75" x14ac:dyDescent="0.25">
      <c r="A7" s="31" t="s">
        <v>31</v>
      </c>
      <c r="B7" s="308"/>
      <c r="D7" s="143" t="s">
        <v>186</v>
      </c>
      <c r="F7" s="147"/>
    </row>
    <row r="8" spans="1:6" ht="15.75" x14ac:dyDescent="0.25">
      <c r="A8" s="31" t="s">
        <v>32</v>
      </c>
      <c r="B8" s="308"/>
      <c r="D8" s="143" t="s">
        <v>186</v>
      </c>
      <c r="F8" s="147"/>
    </row>
    <row r="9" spans="1:6" ht="15.75" x14ac:dyDescent="0.25">
      <c r="A9" s="31" t="s">
        <v>33</v>
      </c>
      <c r="B9" s="308"/>
      <c r="D9" s="143" t="s">
        <v>186</v>
      </c>
      <c r="F9" s="147"/>
    </row>
    <row r="10" spans="1:6" ht="15.75" x14ac:dyDescent="0.25">
      <c r="A10" s="31" t="s">
        <v>34</v>
      </c>
      <c r="B10" s="308"/>
      <c r="D10" s="143" t="s">
        <v>186</v>
      </c>
      <c r="F10" s="147"/>
    </row>
    <row r="11" spans="1:6" ht="15.75" x14ac:dyDescent="0.25">
      <c r="A11" s="31" t="s">
        <v>220</v>
      </c>
      <c r="B11" s="308"/>
      <c r="D11" s="143" t="s">
        <v>186</v>
      </c>
      <c r="F11" s="147"/>
    </row>
    <row r="12" spans="1:6" ht="15.75" x14ac:dyDescent="0.25">
      <c r="A12" s="31" t="s">
        <v>35</v>
      </c>
      <c r="B12" s="308"/>
      <c r="D12" s="143" t="s">
        <v>186</v>
      </c>
      <c r="F12" s="147"/>
    </row>
    <row r="13" spans="1:6" ht="15.75" x14ac:dyDescent="0.25">
      <c r="A13" s="31" t="s">
        <v>36</v>
      </c>
      <c r="B13" s="308"/>
      <c r="D13" s="143" t="s">
        <v>186</v>
      </c>
      <c r="F13" s="147"/>
    </row>
    <row r="14" spans="1:6" ht="15.75" x14ac:dyDescent="0.25">
      <c r="A14" s="31" t="s">
        <v>218</v>
      </c>
      <c r="B14" s="308"/>
      <c r="D14" s="143" t="s">
        <v>186</v>
      </c>
      <c r="F14" s="147"/>
    </row>
    <row r="15" spans="1:6" ht="15.75" x14ac:dyDescent="0.25">
      <c r="A15" s="31" t="s">
        <v>37</v>
      </c>
      <c r="B15" s="308"/>
      <c r="D15" s="143" t="s">
        <v>186</v>
      </c>
      <c r="F15" s="147"/>
    </row>
    <row r="16" spans="1:6" ht="15.75" x14ac:dyDescent="0.25">
      <c r="A16" s="31" t="s">
        <v>38</v>
      </c>
      <c r="B16" s="308"/>
      <c r="D16" s="143" t="s">
        <v>186</v>
      </c>
      <c r="F16" s="147"/>
    </row>
    <row r="17" spans="1:6" ht="15.75" x14ac:dyDescent="0.25">
      <c r="A17" s="31" t="s">
        <v>39</v>
      </c>
      <c r="B17" s="308"/>
      <c r="D17" s="143" t="s">
        <v>186</v>
      </c>
      <c r="F17" s="147"/>
    </row>
    <row r="18" spans="1:6" ht="15.75" x14ac:dyDescent="0.25">
      <c r="A18" s="31" t="s">
        <v>40</v>
      </c>
      <c r="B18" s="308"/>
      <c r="D18" s="143" t="s">
        <v>186</v>
      </c>
      <c r="F18" s="147"/>
    </row>
    <row r="19" spans="1:6" ht="15.75" x14ac:dyDescent="0.25">
      <c r="A19" s="31" t="s">
        <v>185</v>
      </c>
      <c r="B19" s="308"/>
      <c r="D19" s="143" t="s">
        <v>186</v>
      </c>
      <c r="F19" s="147"/>
    </row>
    <row r="20" spans="1:6" ht="15.75" x14ac:dyDescent="0.25">
      <c r="A20" s="31" t="s">
        <v>47</v>
      </c>
      <c r="B20" s="308"/>
      <c r="D20" s="143" t="s">
        <v>186</v>
      </c>
      <c r="F20" s="147"/>
    </row>
    <row r="21" spans="1:6" ht="15.75" x14ac:dyDescent="0.25">
      <c r="A21" s="31" t="s">
        <v>48</v>
      </c>
      <c r="B21" s="308"/>
      <c r="D21" s="143" t="s">
        <v>186</v>
      </c>
      <c r="F21" s="147"/>
    </row>
    <row r="22" spans="1:6" ht="15.75" x14ac:dyDescent="0.25">
      <c r="A22" s="31" t="s">
        <v>49</v>
      </c>
      <c r="B22" s="308"/>
      <c r="D22" s="143" t="s">
        <v>186</v>
      </c>
      <c r="F22" s="147"/>
    </row>
    <row r="23" spans="1:6" ht="15.75" x14ac:dyDescent="0.25">
      <c r="A23" s="31" t="s">
        <v>50</v>
      </c>
      <c r="B23" s="308"/>
      <c r="D23" s="143" t="s">
        <v>186</v>
      </c>
      <c r="F23" s="147"/>
    </row>
    <row r="24" spans="1:6" ht="15.75" x14ac:dyDescent="0.25">
      <c r="A24" s="31" t="s">
        <v>51</v>
      </c>
      <c r="B24" s="308"/>
      <c r="D24" s="143" t="s">
        <v>186</v>
      </c>
      <c r="F24" s="147"/>
    </row>
    <row r="25" spans="1:6" x14ac:dyDescent="0.25">
      <c r="B25" s="76"/>
      <c r="D25" s="143" t="s">
        <v>186</v>
      </c>
      <c r="F25" s="147"/>
    </row>
    <row r="26" spans="1:6" x14ac:dyDescent="0.25">
      <c r="D26" s="143" t="s">
        <v>186</v>
      </c>
      <c r="F26" s="147"/>
    </row>
    <row r="27" spans="1:6" x14ac:dyDescent="0.25">
      <c r="D27" s="143" t="s">
        <v>186</v>
      </c>
      <c r="F27" s="147"/>
    </row>
    <row r="28" spans="1:6" x14ac:dyDescent="0.25">
      <c r="D28" s="143" t="s">
        <v>186</v>
      </c>
      <c r="F28" s="147"/>
    </row>
    <row r="29" spans="1:6" x14ac:dyDescent="0.25">
      <c r="D29" s="143" t="s">
        <v>186</v>
      </c>
      <c r="F29" s="147"/>
    </row>
    <row r="30" spans="1:6" ht="15.75" thickBot="1" x14ac:dyDescent="0.3">
      <c r="D30" s="144" t="s">
        <v>186</v>
      </c>
      <c r="E30" s="81"/>
      <c r="F30" s="148"/>
    </row>
  </sheetData>
  <mergeCells count="1">
    <mergeCell ref="B2:B3"/>
  </mergeCells>
  <hyperlinks>
    <hyperlink ref="C1" location="'1. COW Table of Contents'!A1" display="&lt;&lt;Back" xr:uid="{00000000-0004-0000-0500-000000000000}"/>
  </hyperlinks>
  <pageMargins left="0.7" right="0.7" top="0.75" bottom="0.75" header="0.3" footer="0.3"/>
  <pageSetup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39997558519241921"/>
  </sheetPr>
  <dimension ref="A1:F64"/>
  <sheetViews>
    <sheetView zoomScale="70" zoomScaleNormal="70" workbookViewId="0">
      <selection activeCell="D1" sqref="D1"/>
    </sheetView>
  </sheetViews>
  <sheetFormatPr defaultRowHeight="15" x14ac:dyDescent="0.25"/>
  <cols>
    <col min="1" max="1" width="21.7109375" customWidth="1"/>
    <col min="2" max="2" width="16.42578125" customWidth="1"/>
    <col min="3" max="3" width="82" customWidth="1"/>
    <col min="4" max="4" width="19.7109375" customWidth="1"/>
  </cols>
  <sheetData>
    <row r="1" spans="1:6" ht="31.15" customHeight="1" thickBot="1" x14ac:dyDescent="0.55000000000000004">
      <c r="A1" s="302" t="s">
        <v>32</v>
      </c>
      <c r="B1" s="273"/>
      <c r="D1" s="269" t="s">
        <v>330</v>
      </c>
    </row>
    <row r="3" spans="1:6" ht="15.75" thickBot="1" x14ac:dyDescent="0.3"/>
    <row r="4" spans="1:6" ht="139.9" customHeight="1" thickBot="1" x14ac:dyDescent="0.3">
      <c r="A4" s="375" t="s">
        <v>263</v>
      </c>
      <c r="B4" s="376"/>
      <c r="C4" s="377" t="s">
        <v>264</v>
      </c>
      <c r="D4" s="378"/>
      <c r="E4" s="378"/>
      <c r="F4" s="379"/>
    </row>
    <row r="5" spans="1:6" ht="21.6" customHeight="1" x14ac:dyDescent="0.25">
      <c r="A5" s="138"/>
      <c r="B5" s="139"/>
    </row>
    <row r="6" spans="1:6" ht="23.45" customHeight="1" x14ac:dyDescent="0.3">
      <c r="A6" s="138"/>
      <c r="B6" s="160" t="s">
        <v>337</v>
      </c>
    </row>
    <row r="7" spans="1:6" ht="21" x14ac:dyDescent="0.35">
      <c r="A7" s="115"/>
      <c r="B7" s="17" t="s">
        <v>338</v>
      </c>
    </row>
    <row r="8" spans="1:6" ht="19.5" thickBot="1" x14ac:dyDescent="0.35">
      <c r="B8" s="17" t="s">
        <v>265</v>
      </c>
    </row>
    <row r="9" spans="1:6" ht="31.5" x14ac:dyDescent="0.25">
      <c r="A9" s="304" t="s">
        <v>58</v>
      </c>
      <c r="B9" s="151" t="s">
        <v>59</v>
      </c>
      <c r="C9" s="303" t="s">
        <v>60</v>
      </c>
    </row>
    <row r="10" spans="1:6" x14ac:dyDescent="0.25">
      <c r="A10" s="21"/>
      <c r="B10" s="152">
        <v>2</v>
      </c>
      <c r="C10" s="22"/>
    </row>
    <row r="11" spans="1:6" x14ac:dyDescent="0.25">
      <c r="A11" s="21"/>
      <c r="B11" s="152">
        <v>3</v>
      </c>
      <c r="C11" s="22"/>
    </row>
    <row r="12" spans="1:6" x14ac:dyDescent="0.25">
      <c r="A12" s="21"/>
      <c r="B12" s="152">
        <v>4</v>
      </c>
      <c r="C12" s="22"/>
    </row>
    <row r="13" spans="1:6" x14ac:dyDescent="0.25">
      <c r="A13" s="21"/>
      <c r="B13" s="152">
        <v>5</v>
      </c>
      <c r="C13" s="22"/>
    </row>
    <row r="14" spans="1:6" x14ac:dyDescent="0.25">
      <c r="A14" s="21"/>
      <c r="B14" s="152">
        <v>-4</v>
      </c>
      <c r="C14" s="22"/>
    </row>
    <row r="15" spans="1:6" x14ac:dyDescent="0.25">
      <c r="A15" s="21"/>
      <c r="B15" s="152">
        <v>-3</v>
      </c>
      <c r="C15" s="22"/>
    </row>
    <row r="16" spans="1:6" x14ac:dyDescent="0.25">
      <c r="A16" s="21"/>
      <c r="B16" s="152">
        <v>5</v>
      </c>
      <c r="C16" s="22"/>
    </row>
    <row r="17" spans="1:4" x14ac:dyDescent="0.25">
      <c r="A17" s="21"/>
      <c r="B17" s="152">
        <v>-4</v>
      </c>
      <c r="C17" s="22"/>
    </row>
    <row r="18" spans="1:4" x14ac:dyDescent="0.25">
      <c r="A18" s="21"/>
      <c r="B18" s="152">
        <v>3</v>
      </c>
      <c r="C18" s="22"/>
    </row>
    <row r="19" spans="1:4" x14ac:dyDescent="0.25">
      <c r="A19" s="21"/>
      <c r="B19" s="152">
        <v>-2</v>
      </c>
      <c r="C19" s="22"/>
    </row>
    <row r="20" spans="1:4" x14ac:dyDescent="0.25">
      <c r="A20" s="21"/>
      <c r="B20" s="152">
        <v>5</v>
      </c>
      <c r="C20" s="22"/>
    </row>
    <row r="21" spans="1:4" x14ac:dyDescent="0.25">
      <c r="A21" s="21"/>
      <c r="B21" s="152">
        <v>3</v>
      </c>
      <c r="C21" s="22"/>
    </row>
    <row r="22" spans="1:4" x14ac:dyDescent="0.25">
      <c r="A22" s="21"/>
      <c r="B22" s="152">
        <v>-4</v>
      </c>
      <c r="C22" s="22"/>
    </row>
    <row r="23" spans="1:4" x14ac:dyDescent="0.25">
      <c r="A23" s="21"/>
      <c r="B23" s="152">
        <v>-5</v>
      </c>
      <c r="C23" s="22"/>
    </row>
    <row r="24" spans="1:4" x14ac:dyDescent="0.25">
      <c r="A24" s="21"/>
      <c r="B24" s="152">
        <v>2</v>
      </c>
      <c r="C24" s="22"/>
    </row>
    <row r="25" spans="1:4" x14ac:dyDescent="0.25">
      <c r="A25" s="21"/>
      <c r="B25" s="152">
        <v>3</v>
      </c>
      <c r="C25" s="22"/>
    </row>
    <row r="26" spans="1:4" x14ac:dyDescent="0.25">
      <c r="A26" s="21"/>
      <c r="B26" s="152">
        <v>-1</v>
      </c>
      <c r="C26" s="22"/>
    </row>
    <row r="27" spans="1:4" x14ac:dyDescent="0.25">
      <c r="A27" s="21"/>
      <c r="B27" s="152">
        <v>5</v>
      </c>
      <c r="C27" s="22"/>
    </row>
    <row r="28" spans="1:4" ht="15.75" thickBot="1" x14ac:dyDescent="0.3">
      <c r="A28" s="23"/>
      <c r="B28" s="153"/>
      <c r="C28" s="24"/>
    </row>
    <row r="30" spans="1:4" ht="21" x14ac:dyDescent="0.35">
      <c r="C30" s="20" t="s">
        <v>255</v>
      </c>
    </row>
    <row r="31" spans="1:4" ht="30.75" thickBot="1" x14ac:dyDescent="0.3">
      <c r="C31" s="78" t="s">
        <v>194</v>
      </c>
    </row>
    <row r="32" spans="1:4" ht="19.5" thickBot="1" x14ac:dyDescent="0.3">
      <c r="B32" s="150" t="s">
        <v>192</v>
      </c>
      <c r="C32" s="85" t="s">
        <v>84</v>
      </c>
      <c r="D32" s="150" t="s">
        <v>188</v>
      </c>
    </row>
    <row r="33" spans="2:4" x14ac:dyDescent="0.25">
      <c r="B33" s="142" t="s">
        <v>193</v>
      </c>
      <c r="C33" s="79"/>
      <c r="D33" s="146"/>
    </row>
    <row r="34" spans="2:4" x14ac:dyDescent="0.25">
      <c r="B34" s="143" t="s">
        <v>193</v>
      </c>
      <c r="D34" s="147"/>
    </row>
    <row r="35" spans="2:4" x14ac:dyDescent="0.25">
      <c r="B35" s="143" t="s">
        <v>193</v>
      </c>
      <c r="D35" s="147"/>
    </row>
    <row r="36" spans="2:4" x14ac:dyDescent="0.25">
      <c r="B36" s="143" t="s">
        <v>193</v>
      </c>
      <c r="D36" s="147"/>
    </row>
    <row r="37" spans="2:4" x14ac:dyDescent="0.25">
      <c r="B37" s="143" t="s">
        <v>193</v>
      </c>
      <c r="D37" s="147"/>
    </row>
    <row r="38" spans="2:4" x14ac:dyDescent="0.25">
      <c r="B38" s="143" t="s">
        <v>193</v>
      </c>
      <c r="D38" s="147"/>
    </row>
    <row r="39" spans="2:4" x14ac:dyDescent="0.25">
      <c r="B39" s="143" t="s">
        <v>193</v>
      </c>
      <c r="D39" s="147"/>
    </row>
    <row r="40" spans="2:4" x14ac:dyDescent="0.25">
      <c r="B40" s="143" t="s">
        <v>193</v>
      </c>
      <c r="D40" s="147"/>
    </row>
    <row r="41" spans="2:4" x14ac:dyDescent="0.25">
      <c r="B41" s="143" t="s">
        <v>193</v>
      </c>
      <c r="D41" s="147"/>
    </row>
    <row r="42" spans="2:4" x14ac:dyDescent="0.25">
      <c r="B42" s="143" t="s">
        <v>193</v>
      </c>
      <c r="D42" s="147"/>
    </row>
    <row r="43" spans="2:4" x14ac:dyDescent="0.25">
      <c r="B43" s="143" t="s">
        <v>193</v>
      </c>
      <c r="D43" s="147"/>
    </row>
    <row r="44" spans="2:4" x14ac:dyDescent="0.25">
      <c r="B44" s="143" t="s">
        <v>193</v>
      </c>
      <c r="D44" s="147"/>
    </row>
    <row r="45" spans="2:4" x14ac:dyDescent="0.25">
      <c r="B45" s="143" t="s">
        <v>193</v>
      </c>
      <c r="D45" s="147"/>
    </row>
    <row r="46" spans="2:4" x14ac:dyDescent="0.25">
      <c r="B46" s="143" t="s">
        <v>193</v>
      </c>
      <c r="D46" s="147"/>
    </row>
    <row r="47" spans="2:4" x14ac:dyDescent="0.25">
      <c r="B47" s="143" t="s">
        <v>193</v>
      </c>
      <c r="D47" s="147"/>
    </row>
    <row r="48" spans="2:4" x14ac:dyDescent="0.25">
      <c r="B48" s="143" t="s">
        <v>193</v>
      </c>
      <c r="D48" s="147"/>
    </row>
    <row r="49" spans="2:4" x14ac:dyDescent="0.25">
      <c r="B49" s="143" t="s">
        <v>193</v>
      </c>
      <c r="D49" s="147"/>
    </row>
    <row r="50" spans="2:4" x14ac:dyDescent="0.25">
      <c r="B50" s="143" t="s">
        <v>193</v>
      </c>
      <c r="D50" s="147"/>
    </row>
    <row r="51" spans="2:4" x14ac:dyDescent="0.25">
      <c r="B51" s="143" t="s">
        <v>193</v>
      </c>
      <c r="D51" s="147"/>
    </row>
    <row r="52" spans="2:4" x14ac:dyDescent="0.25">
      <c r="B52" s="143" t="s">
        <v>193</v>
      </c>
      <c r="D52" s="147"/>
    </row>
    <row r="53" spans="2:4" x14ac:dyDescent="0.25">
      <c r="B53" s="143" t="s">
        <v>193</v>
      </c>
      <c r="D53" s="147"/>
    </row>
    <row r="54" spans="2:4" x14ac:dyDescent="0.25">
      <c r="B54" s="143" t="s">
        <v>193</v>
      </c>
      <c r="D54" s="147"/>
    </row>
    <row r="55" spans="2:4" x14ac:dyDescent="0.25">
      <c r="B55" s="143" t="s">
        <v>193</v>
      </c>
      <c r="D55" s="147"/>
    </row>
    <row r="56" spans="2:4" x14ac:dyDescent="0.25">
      <c r="B56" s="143" t="s">
        <v>193</v>
      </c>
      <c r="D56" s="147"/>
    </row>
    <row r="57" spans="2:4" x14ac:dyDescent="0.25">
      <c r="B57" s="143" t="s">
        <v>193</v>
      </c>
      <c r="D57" s="147"/>
    </row>
    <row r="58" spans="2:4" x14ac:dyDescent="0.25">
      <c r="B58" s="143" t="s">
        <v>193</v>
      </c>
      <c r="D58" s="147"/>
    </row>
    <row r="59" spans="2:4" x14ac:dyDescent="0.25">
      <c r="B59" s="143" t="s">
        <v>193</v>
      </c>
      <c r="D59" s="147"/>
    </row>
    <row r="60" spans="2:4" x14ac:dyDescent="0.25">
      <c r="B60" s="143" t="s">
        <v>193</v>
      </c>
      <c r="D60" s="147"/>
    </row>
    <row r="61" spans="2:4" x14ac:dyDescent="0.25">
      <c r="B61" s="143" t="s">
        <v>193</v>
      </c>
      <c r="D61" s="147"/>
    </row>
    <row r="62" spans="2:4" x14ac:dyDescent="0.25">
      <c r="B62" s="143" t="s">
        <v>193</v>
      </c>
      <c r="D62" s="147"/>
    </row>
    <row r="63" spans="2:4" x14ac:dyDescent="0.25">
      <c r="B63" s="143" t="s">
        <v>193</v>
      </c>
      <c r="D63" s="147"/>
    </row>
    <row r="64" spans="2:4" ht="15.75" thickBot="1" x14ac:dyDescent="0.3">
      <c r="B64" s="144" t="s">
        <v>193</v>
      </c>
      <c r="C64" s="81"/>
      <c r="D64" s="148"/>
    </row>
  </sheetData>
  <mergeCells count="2">
    <mergeCell ref="A4:B4"/>
    <mergeCell ref="C4:F4"/>
  </mergeCells>
  <hyperlinks>
    <hyperlink ref="D1" location="'1. COW Table of Contents'!A1" display="&lt;&lt;Back"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sheetPr>
  <dimension ref="A1:P55"/>
  <sheetViews>
    <sheetView zoomScale="80" zoomScaleNormal="80" workbookViewId="0">
      <selection activeCell="D1" sqref="D1"/>
    </sheetView>
  </sheetViews>
  <sheetFormatPr defaultRowHeight="15" x14ac:dyDescent="0.25"/>
  <cols>
    <col min="2" max="2" width="43.85546875" customWidth="1"/>
    <col min="3" max="3" width="13.28515625" customWidth="1"/>
  </cols>
  <sheetData>
    <row r="1" spans="1:16" ht="32.25" thickBot="1" x14ac:dyDescent="0.3">
      <c r="A1" s="380" t="s">
        <v>33</v>
      </c>
      <c r="B1" s="381"/>
      <c r="D1" s="269" t="s">
        <v>330</v>
      </c>
    </row>
    <row r="3" spans="1:16" ht="18.75" x14ac:dyDescent="0.3">
      <c r="B3" s="17" t="s">
        <v>343</v>
      </c>
    </row>
    <row r="4" spans="1:16" ht="24" thickBot="1" x14ac:dyDescent="0.4">
      <c r="A4" s="27"/>
      <c r="C4" t="s">
        <v>226</v>
      </c>
    </row>
    <row r="5" spans="1:16" x14ac:dyDescent="0.25">
      <c r="C5" s="35" t="s">
        <v>67</v>
      </c>
      <c r="D5" s="28" t="s">
        <v>68</v>
      </c>
    </row>
    <row r="6" spans="1:16" ht="23.25" x14ac:dyDescent="0.35">
      <c r="A6" s="27" t="s">
        <v>76</v>
      </c>
      <c r="C6" s="36"/>
      <c r="D6" s="298"/>
    </row>
    <row r="7" spans="1:16" ht="18.75" x14ac:dyDescent="0.3">
      <c r="B7" s="294" t="s">
        <v>61</v>
      </c>
      <c r="C7" s="295">
        <v>2</v>
      </c>
      <c r="D7" s="299">
        <f>C7/$C$19</f>
        <v>0.10526315789473684</v>
      </c>
    </row>
    <row r="8" spans="1:16" ht="19.5" thickBot="1" x14ac:dyDescent="0.35">
      <c r="B8" s="294" t="s">
        <v>62</v>
      </c>
      <c r="C8" s="295">
        <v>4</v>
      </c>
      <c r="D8" s="300">
        <f>C8/$C$19</f>
        <v>0.21052631578947367</v>
      </c>
    </row>
    <row r="9" spans="1:16" ht="19.5" thickBot="1" x14ac:dyDescent="0.35">
      <c r="B9" s="29" t="s">
        <v>70</v>
      </c>
      <c r="C9" s="297">
        <f>SUM(C7:C8)</f>
        <v>6</v>
      </c>
      <c r="D9" s="299">
        <f>SUM(D7:D8)</f>
        <v>0.31578947368421051</v>
      </c>
      <c r="G9" s="25"/>
      <c r="M9" s="25"/>
      <c r="O9" s="25"/>
    </row>
    <row r="10" spans="1:16" ht="23.25" x14ac:dyDescent="0.35">
      <c r="A10" s="27" t="s">
        <v>63</v>
      </c>
      <c r="C10" s="295"/>
      <c r="D10" s="299"/>
      <c r="H10" s="25"/>
      <c r="N10" s="25"/>
      <c r="P10" s="25"/>
    </row>
    <row r="11" spans="1:16" ht="18.75" x14ac:dyDescent="0.3">
      <c r="B11" s="294" t="s">
        <v>72</v>
      </c>
      <c r="C11" s="295">
        <v>2</v>
      </c>
      <c r="D11" s="299">
        <f t="shared" ref="D11:D17" si="0">C11/$C$19</f>
        <v>0.10526315789473684</v>
      </c>
      <c r="H11" s="25"/>
      <c r="M11" s="25"/>
      <c r="O11" s="25"/>
    </row>
    <row r="12" spans="1:16" ht="18.75" x14ac:dyDescent="0.3">
      <c r="B12" s="294" t="s">
        <v>73</v>
      </c>
      <c r="C12" s="295">
        <v>3</v>
      </c>
      <c r="D12" s="299">
        <f t="shared" si="0"/>
        <v>0.15789473684210525</v>
      </c>
      <c r="H12" s="25"/>
      <c r="N12" s="25"/>
      <c r="P12" s="25"/>
    </row>
    <row r="13" spans="1:16" ht="18.75" x14ac:dyDescent="0.3">
      <c r="B13" s="294" t="s">
        <v>64</v>
      </c>
      <c r="C13" s="295">
        <v>2</v>
      </c>
      <c r="D13" s="299">
        <f t="shared" si="0"/>
        <v>0.10526315789473684</v>
      </c>
      <c r="H13" s="25"/>
      <c r="N13" s="25"/>
      <c r="P13" s="25"/>
    </row>
    <row r="14" spans="1:16" ht="18.75" x14ac:dyDescent="0.3">
      <c r="B14" s="294" t="s">
        <v>74</v>
      </c>
      <c r="C14" s="295">
        <v>1</v>
      </c>
      <c r="D14" s="299">
        <f t="shared" si="0"/>
        <v>5.2631578947368418E-2</v>
      </c>
      <c r="H14" s="26"/>
    </row>
    <row r="15" spans="1:16" ht="18.75" x14ac:dyDescent="0.3">
      <c r="B15" s="294" t="s">
        <v>75</v>
      </c>
      <c r="C15" s="295">
        <v>2</v>
      </c>
      <c r="D15" s="299">
        <f t="shared" si="0"/>
        <v>0.10526315789473684</v>
      </c>
    </row>
    <row r="16" spans="1:16" ht="19.5" thickBot="1" x14ac:dyDescent="0.35">
      <c r="B16" s="294" t="s">
        <v>65</v>
      </c>
      <c r="C16" s="295">
        <v>3</v>
      </c>
      <c r="D16" s="300">
        <f t="shared" si="0"/>
        <v>0.15789473684210525</v>
      </c>
    </row>
    <row r="17" spans="1:4" ht="19.5" thickBot="1" x14ac:dyDescent="0.35">
      <c r="B17" s="29" t="s">
        <v>70</v>
      </c>
      <c r="C17" s="297">
        <f>SUM(C11:C16)</f>
        <v>13</v>
      </c>
      <c r="D17" s="299">
        <f t="shared" si="0"/>
        <v>0.68421052631578949</v>
      </c>
    </row>
    <row r="18" spans="1:4" ht="24" thickBot="1" x14ac:dyDescent="0.4">
      <c r="A18" s="27" t="s">
        <v>66</v>
      </c>
      <c r="C18" s="296"/>
      <c r="D18" s="299"/>
    </row>
    <row r="19" spans="1:4" ht="19.5" thickBot="1" x14ac:dyDescent="0.35">
      <c r="B19" s="29" t="s">
        <v>71</v>
      </c>
      <c r="C19" s="297">
        <f>SUM(C9, C17, C18)</f>
        <v>19</v>
      </c>
      <c r="D19" s="301">
        <f>D9+D17</f>
        <v>1</v>
      </c>
    </row>
    <row r="21" spans="1:4" x14ac:dyDescent="0.25">
      <c r="A21" s="2" t="s">
        <v>83</v>
      </c>
    </row>
    <row r="22" spans="1:4" ht="21.75" thickBot="1" x14ac:dyDescent="0.4">
      <c r="A22" s="20" t="s">
        <v>255</v>
      </c>
    </row>
    <row r="23" spans="1:4" ht="19.5" thickBot="1" x14ac:dyDescent="0.3">
      <c r="A23" s="149" t="s">
        <v>192</v>
      </c>
      <c r="B23" s="85" t="s">
        <v>84</v>
      </c>
      <c r="C23" s="150" t="s">
        <v>188</v>
      </c>
    </row>
    <row r="24" spans="1:4" x14ac:dyDescent="0.25">
      <c r="A24" s="143" t="s">
        <v>195</v>
      </c>
      <c r="B24" s="82"/>
      <c r="C24" s="146"/>
    </row>
    <row r="25" spans="1:4" x14ac:dyDescent="0.25">
      <c r="A25" s="143" t="s">
        <v>195</v>
      </c>
      <c r="B25" s="19"/>
      <c r="C25" s="147"/>
    </row>
    <row r="26" spans="1:4" x14ac:dyDescent="0.25">
      <c r="A26" s="143" t="s">
        <v>195</v>
      </c>
      <c r="B26" s="19"/>
      <c r="C26" s="147"/>
    </row>
    <row r="27" spans="1:4" x14ac:dyDescent="0.25">
      <c r="A27" s="143" t="s">
        <v>195</v>
      </c>
      <c r="B27" s="19"/>
      <c r="C27" s="147"/>
    </row>
    <row r="28" spans="1:4" x14ac:dyDescent="0.25">
      <c r="A28" s="143" t="s">
        <v>195</v>
      </c>
      <c r="B28" s="19"/>
      <c r="C28" s="147"/>
    </row>
    <row r="29" spans="1:4" x14ac:dyDescent="0.25">
      <c r="A29" s="143" t="s">
        <v>195</v>
      </c>
      <c r="B29" s="19"/>
      <c r="C29" s="147"/>
    </row>
    <row r="30" spans="1:4" x14ac:dyDescent="0.25">
      <c r="A30" s="143" t="s">
        <v>195</v>
      </c>
      <c r="B30" s="19"/>
      <c r="C30" s="147"/>
    </row>
    <row r="31" spans="1:4" x14ac:dyDescent="0.25">
      <c r="A31" s="143" t="s">
        <v>195</v>
      </c>
      <c r="B31" s="19"/>
      <c r="C31" s="147"/>
    </row>
    <row r="32" spans="1:4" x14ac:dyDescent="0.25">
      <c r="A32" s="143" t="s">
        <v>195</v>
      </c>
      <c r="B32" s="19"/>
      <c r="C32" s="147"/>
    </row>
    <row r="33" spans="1:3" x14ac:dyDescent="0.25">
      <c r="A33" s="143" t="s">
        <v>195</v>
      </c>
      <c r="B33" s="19"/>
      <c r="C33" s="147"/>
    </row>
    <row r="34" spans="1:3" x14ac:dyDescent="0.25">
      <c r="A34" s="143" t="s">
        <v>195</v>
      </c>
      <c r="B34" s="19"/>
      <c r="C34" s="147"/>
    </row>
    <row r="35" spans="1:3" x14ac:dyDescent="0.25">
      <c r="A35" s="143" t="s">
        <v>195</v>
      </c>
      <c r="B35" s="19"/>
      <c r="C35" s="147"/>
    </row>
    <row r="36" spans="1:3" x14ac:dyDescent="0.25">
      <c r="A36" s="143" t="s">
        <v>195</v>
      </c>
      <c r="B36" s="19"/>
      <c r="C36" s="147"/>
    </row>
    <row r="37" spans="1:3" x14ac:dyDescent="0.25">
      <c r="A37" s="143" t="s">
        <v>195</v>
      </c>
      <c r="B37" s="19"/>
      <c r="C37" s="147"/>
    </row>
    <row r="38" spans="1:3" x14ac:dyDescent="0.25">
      <c r="A38" s="143" t="s">
        <v>195</v>
      </c>
      <c r="B38" s="19"/>
      <c r="C38" s="147"/>
    </row>
    <row r="39" spans="1:3" x14ac:dyDescent="0.25">
      <c r="A39" s="143" t="s">
        <v>195</v>
      </c>
      <c r="B39" s="19"/>
      <c r="C39" s="147"/>
    </row>
    <row r="40" spans="1:3" x14ac:dyDescent="0.25">
      <c r="A40" s="143" t="s">
        <v>195</v>
      </c>
      <c r="B40" s="19"/>
      <c r="C40" s="147"/>
    </row>
    <row r="41" spans="1:3" x14ac:dyDescent="0.25">
      <c r="A41" s="143" t="s">
        <v>195</v>
      </c>
      <c r="B41" s="19"/>
      <c r="C41" s="147"/>
    </row>
    <row r="42" spans="1:3" x14ac:dyDescent="0.25">
      <c r="A42" s="143" t="s">
        <v>195</v>
      </c>
      <c r="B42" s="19"/>
      <c r="C42" s="147"/>
    </row>
    <row r="43" spans="1:3" x14ac:dyDescent="0.25">
      <c r="A43" s="143" t="s">
        <v>195</v>
      </c>
      <c r="B43" s="19"/>
      <c r="C43" s="147"/>
    </row>
    <row r="44" spans="1:3" x14ac:dyDescent="0.25">
      <c r="A44" s="143" t="s">
        <v>195</v>
      </c>
      <c r="B44" s="19"/>
      <c r="C44" s="147"/>
    </row>
    <row r="45" spans="1:3" x14ac:dyDescent="0.25">
      <c r="A45" s="143" t="s">
        <v>195</v>
      </c>
      <c r="B45" s="19"/>
      <c r="C45" s="147"/>
    </row>
    <row r="46" spans="1:3" x14ac:dyDescent="0.25">
      <c r="A46" s="143" t="s">
        <v>195</v>
      </c>
      <c r="B46" s="19"/>
      <c r="C46" s="147"/>
    </row>
    <row r="47" spans="1:3" x14ac:dyDescent="0.25">
      <c r="A47" s="143" t="s">
        <v>195</v>
      </c>
      <c r="B47" s="19"/>
      <c r="C47" s="147"/>
    </row>
    <row r="48" spans="1:3" x14ac:dyDescent="0.25">
      <c r="A48" s="143" t="s">
        <v>195</v>
      </c>
      <c r="B48" s="19"/>
      <c r="C48" s="147"/>
    </row>
    <row r="49" spans="1:3" x14ac:dyDescent="0.25">
      <c r="A49" s="143" t="s">
        <v>195</v>
      </c>
      <c r="B49" s="19"/>
      <c r="C49" s="147"/>
    </row>
    <row r="50" spans="1:3" x14ac:dyDescent="0.25">
      <c r="A50" s="143" t="s">
        <v>195</v>
      </c>
      <c r="B50" s="19"/>
      <c r="C50" s="147"/>
    </row>
    <row r="51" spans="1:3" x14ac:dyDescent="0.25">
      <c r="A51" s="143" t="s">
        <v>195</v>
      </c>
      <c r="B51" s="19"/>
      <c r="C51" s="147"/>
    </row>
    <row r="52" spans="1:3" x14ac:dyDescent="0.25">
      <c r="A52" s="143" t="s">
        <v>195</v>
      </c>
      <c r="B52" s="19"/>
      <c r="C52" s="147"/>
    </row>
    <row r="53" spans="1:3" x14ac:dyDescent="0.25">
      <c r="A53" s="143" t="s">
        <v>195</v>
      </c>
      <c r="B53" s="19"/>
      <c r="C53" s="147"/>
    </row>
    <row r="54" spans="1:3" x14ac:dyDescent="0.25">
      <c r="A54" s="143" t="s">
        <v>195</v>
      </c>
      <c r="B54" s="19"/>
      <c r="C54" s="147"/>
    </row>
    <row r="55" spans="1:3" ht="15.75" thickBot="1" x14ac:dyDescent="0.3">
      <c r="A55" s="144" t="s">
        <v>195</v>
      </c>
      <c r="B55" s="83"/>
      <c r="C55" s="148"/>
    </row>
  </sheetData>
  <mergeCells count="1">
    <mergeCell ref="A1:B1"/>
  </mergeCells>
  <hyperlinks>
    <hyperlink ref="D1" location="'1. COW Table of Contents'!A1" display="&lt;&lt;Back"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sheetPr>
  <dimension ref="A1:N47"/>
  <sheetViews>
    <sheetView workbookViewId="0">
      <selection activeCell="B4" sqref="B4"/>
    </sheetView>
  </sheetViews>
  <sheetFormatPr defaultRowHeight="15" x14ac:dyDescent="0.25"/>
  <cols>
    <col min="2" max="2" width="37.42578125" customWidth="1"/>
    <col min="3" max="3" width="13.42578125" customWidth="1"/>
    <col min="4" max="4" width="9.5703125" customWidth="1"/>
  </cols>
  <sheetData>
    <row r="1" spans="1:14" ht="30" customHeight="1" thickBot="1" x14ac:dyDescent="0.3">
      <c r="A1" s="293" t="s">
        <v>38</v>
      </c>
      <c r="B1" s="273"/>
      <c r="D1" s="269" t="s">
        <v>330</v>
      </c>
    </row>
    <row r="2" spans="1:14" ht="18.75" x14ac:dyDescent="0.3">
      <c r="A2" s="18"/>
      <c r="B2" t="s">
        <v>230</v>
      </c>
    </row>
    <row r="3" spans="1:14" ht="18.75" x14ac:dyDescent="0.3">
      <c r="A3" s="18"/>
      <c r="B3" t="s">
        <v>270</v>
      </c>
      <c r="D3" s="141" t="s">
        <v>271</v>
      </c>
    </row>
    <row r="4" spans="1:14" ht="19.5" thickBot="1" x14ac:dyDescent="0.35">
      <c r="B4" s="18"/>
    </row>
    <row r="5" spans="1:14" ht="18.75" x14ac:dyDescent="0.3">
      <c r="B5" s="17"/>
      <c r="C5" s="166" t="s">
        <v>214</v>
      </c>
    </row>
    <row r="6" spans="1:14" ht="18.75" x14ac:dyDescent="0.25">
      <c r="B6" s="118" t="s">
        <v>232</v>
      </c>
      <c r="C6" s="121"/>
    </row>
    <row r="7" spans="1:14" ht="18.75" x14ac:dyDescent="0.25">
      <c r="B7" s="118" t="s">
        <v>233</v>
      </c>
      <c r="C7" s="121"/>
    </row>
    <row r="8" spans="1:14" ht="19.5" thickBot="1" x14ac:dyDescent="0.3">
      <c r="B8" s="118" t="s">
        <v>234</v>
      </c>
      <c r="C8" s="122"/>
    </row>
    <row r="10" spans="1:14" ht="15.75" thickBot="1" x14ac:dyDescent="0.3"/>
    <row r="11" spans="1:14" ht="19.5" thickBot="1" x14ac:dyDescent="0.35">
      <c r="B11" s="17" t="s">
        <v>231</v>
      </c>
      <c r="D11" s="385" t="s">
        <v>275</v>
      </c>
      <c r="E11" s="386"/>
      <c r="F11" s="386"/>
      <c r="G11" s="386"/>
      <c r="H11" s="386"/>
      <c r="I11" s="386"/>
      <c r="J11" s="386"/>
      <c r="K11" s="386"/>
      <c r="L11" s="386"/>
      <c r="M11" s="387"/>
    </row>
    <row r="12" spans="1:14" ht="15.75" x14ac:dyDescent="0.25">
      <c r="B12" s="382"/>
      <c r="C12" s="383"/>
      <c r="D12" s="64"/>
      <c r="E12" s="64"/>
      <c r="F12" s="64"/>
      <c r="G12" s="64"/>
      <c r="H12" s="64"/>
      <c r="I12" s="64"/>
      <c r="J12" s="64"/>
      <c r="K12" s="69" t="s">
        <v>165</v>
      </c>
      <c r="L12" s="69" t="s">
        <v>165</v>
      </c>
      <c r="M12" s="69" t="s">
        <v>165</v>
      </c>
      <c r="N12" s="64"/>
    </row>
    <row r="13" spans="1:14" ht="15.75" x14ac:dyDescent="0.25">
      <c r="B13" s="383"/>
      <c r="C13" s="383"/>
      <c r="D13" s="63" t="s">
        <v>166</v>
      </c>
      <c r="E13" s="63" t="s">
        <v>167</v>
      </c>
      <c r="F13" s="63" t="s">
        <v>168</v>
      </c>
      <c r="G13" s="63" t="s">
        <v>169</v>
      </c>
      <c r="H13" s="63" t="s">
        <v>170</v>
      </c>
      <c r="I13" s="63" t="s">
        <v>171</v>
      </c>
      <c r="J13" s="63" t="s">
        <v>172</v>
      </c>
      <c r="K13" s="63" t="s">
        <v>173</v>
      </c>
      <c r="L13" s="63" t="s">
        <v>174</v>
      </c>
      <c r="M13" s="63" t="s">
        <v>175</v>
      </c>
      <c r="N13" s="64"/>
    </row>
    <row r="14" spans="1:14" ht="18.75" x14ac:dyDescent="0.25">
      <c r="B14" s="123"/>
      <c r="C14" s="165" t="s">
        <v>272</v>
      </c>
      <c r="D14" s="65">
        <v>2.84</v>
      </c>
      <c r="E14" s="65">
        <v>2.82</v>
      </c>
      <c r="F14" s="65">
        <v>2.86</v>
      </c>
      <c r="G14" s="65">
        <v>2.77</v>
      </c>
      <c r="H14" s="65">
        <v>2.87</v>
      </c>
      <c r="I14" s="65">
        <v>2.82</v>
      </c>
      <c r="J14" s="65">
        <v>2.91</v>
      </c>
      <c r="K14" s="65">
        <v>2.86</v>
      </c>
      <c r="L14" s="65">
        <v>2.8</v>
      </c>
      <c r="M14" s="65">
        <v>2.84</v>
      </c>
      <c r="N14" s="64"/>
    </row>
    <row r="15" spans="1:14" ht="18.75" x14ac:dyDescent="0.25">
      <c r="B15" s="123"/>
      <c r="C15" s="165" t="s">
        <v>273</v>
      </c>
      <c r="D15" s="65">
        <v>2.61</v>
      </c>
      <c r="E15" s="65">
        <v>2.58</v>
      </c>
      <c r="F15" s="65">
        <v>2.66</v>
      </c>
      <c r="G15" s="65">
        <v>2.61</v>
      </c>
      <c r="H15" s="65">
        <v>2.61</v>
      </c>
      <c r="I15" s="65">
        <v>2.59</v>
      </c>
      <c r="J15" s="65">
        <v>1.7</v>
      </c>
      <c r="K15" s="65">
        <v>2.58</v>
      </c>
      <c r="L15" s="65">
        <v>2.62</v>
      </c>
      <c r="M15" s="65">
        <v>2.64</v>
      </c>
      <c r="N15" s="64"/>
    </row>
    <row r="16" spans="1:14" ht="18.75" x14ac:dyDescent="0.25">
      <c r="B16" s="123"/>
      <c r="C16" s="165" t="s">
        <v>274</v>
      </c>
      <c r="D16" s="66">
        <v>2.62</v>
      </c>
      <c r="E16" s="66">
        <v>2.6</v>
      </c>
      <c r="F16" s="66">
        <v>2.64</v>
      </c>
      <c r="G16" s="66">
        <v>2.65</v>
      </c>
      <c r="H16" s="66">
        <v>2.61</v>
      </c>
      <c r="I16" s="66">
        <v>2.59</v>
      </c>
      <c r="J16" s="66">
        <v>2.78</v>
      </c>
      <c r="K16" s="66">
        <v>2.6</v>
      </c>
      <c r="L16" s="66">
        <v>2.58</v>
      </c>
      <c r="M16" s="66">
        <v>2.71</v>
      </c>
      <c r="N16" s="64"/>
    </row>
    <row r="17" spans="1:14" ht="15.75" x14ac:dyDescent="0.25">
      <c r="B17" s="64"/>
      <c r="C17" s="91" t="s">
        <v>177</v>
      </c>
      <c r="D17" s="65">
        <v>120</v>
      </c>
      <c r="E17" s="65">
        <v>75</v>
      </c>
      <c r="F17" s="65">
        <v>43</v>
      </c>
      <c r="G17" s="65">
        <v>40</v>
      </c>
      <c r="H17" s="65">
        <v>79</v>
      </c>
      <c r="I17" s="65">
        <v>102</v>
      </c>
      <c r="J17" s="65">
        <v>17</v>
      </c>
      <c r="K17" s="65">
        <v>51</v>
      </c>
      <c r="L17" s="65">
        <v>42</v>
      </c>
      <c r="M17" s="65">
        <v>26</v>
      </c>
      <c r="N17" s="64"/>
    </row>
    <row r="18" spans="1:14" ht="15.75" x14ac:dyDescent="0.25">
      <c r="B18" s="64"/>
      <c r="C18" s="62"/>
      <c r="D18" s="64"/>
      <c r="E18" s="64"/>
      <c r="F18" s="64"/>
      <c r="G18" s="64"/>
      <c r="H18" s="64"/>
      <c r="I18" s="64"/>
      <c r="J18" s="64"/>
      <c r="K18" s="64"/>
      <c r="L18" s="64"/>
      <c r="M18" s="64"/>
      <c r="N18" s="64"/>
    </row>
    <row r="19" spans="1:14" ht="15.75" x14ac:dyDescent="0.25">
      <c r="B19" s="68" t="s">
        <v>176</v>
      </c>
      <c r="D19" s="67"/>
      <c r="E19" s="67"/>
      <c r="F19" s="67"/>
      <c r="G19" s="67"/>
      <c r="H19" s="67"/>
      <c r="I19" s="67"/>
      <c r="J19" s="67"/>
      <c r="K19" s="67"/>
      <c r="L19" s="67"/>
      <c r="M19" s="67"/>
    </row>
    <row r="20" spans="1:14" ht="15.75" x14ac:dyDescent="0.25">
      <c r="B20" s="64"/>
      <c r="C20" s="62"/>
      <c r="D20" s="64"/>
      <c r="E20" s="64"/>
      <c r="F20" s="64"/>
      <c r="G20" s="64"/>
      <c r="H20" s="64"/>
      <c r="I20" s="64"/>
      <c r="J20" s="64"/>
      <c r="K20" s="64"/>
      <c r="L20" s="64"/>
      <c r="M20" s="64"/>
      <c r="N20" s="64"/>
    </row>
    <row r="21" spans="1:14" ht="14.45" customHeight="1" x14ac:dyDescent="0.25">
      <c r="A21" s="360" t="s">
        <v>198</v>
      </c>
      <c r="B21" s="360"/>
      <c r="C21" s="360"/>
      <c r="E21" s="64"/>
      <c r="F21" s="64"/>
      <c r="G21" s="64"/>
      <c r="H21" s="64"/>
      <c r="I21" s="64"/>
      <c r="J21" s="64"/>
      <c r="K21" s="64"/>
      <c r="L21" s="64"/>
      <c r="M21" s="64"/>
      <c r="N21" s="64"/>
    </row>
    <row r="22" spans="1:14" x14ac:dyDescent="0.25">
      <c r="A22" s="360"/>
      <c r="B22" s="360"/>
      <c r="C22" s="360"/>
      <c r="E22" s="64"/>
      <c r="F22" s="64"/>
      <c r="G22" s="64"/>
      <c r="H22" s="64"/>
      <c r="I22" s="64"/>
      <c r="J22" s="64"/>
      <c r="K22" s="64"/>
      <c r="L22" s="64"/>
      <c r="M22" s="64"/>
      <c r="N22" s="64"/>
    </row>
    <row r="23" spans="1:14" ht="15.75" thickBot="1" x14ac:dyDescent="0.3">
      <c r="A23" s="384"/>
      <c r="B23" s="384"/>
      <c r="C23" s="384"/>
      <c r="E23" s="64"/>
      <c r="F23" s="64"/>
      <c r="G23" s="64"/>
      <c r="H23" s="64"/>
      <c r="I23" s="64"/>
      <c r="J23" s="64"/>
      <c r="K23" s="64"/>
      <c r="L23" s="64"/>
      <c r="M23" s="64"/>
      <c r="N23" s="64"/>
    </row>
    <row r="24" spans="1:14" ht="21.75" thickBot="1" x14ac:dyDescent="0.4">
      <c r="A24" s="89" t="s">
        <v>255</v>
      </c>
      <c r="B24" s="19"/>
      <c r="C24" s="19"/>
      <c r="E24" s="64"/>
      <c r="F24" s="64"/>
      <c r="G24" s="64"/>
      <c r="H24" s="64"/>
      <c r="I24" s="64"/>
      <c r="J24" s="64"/>
      <c r="K24" s="64"/>
      <c r="L24" s="64"/>
      <c r="M24" s="64"/>
      <c r="N24" s="64"/>
    </row>
    <row r="25" spans="1:14" ht="30.75" thickBot="1" x14ac:dyDescent="0.3">
      <c r="A25" s="149" t="s">
        <v>196</v>
      </c>
      <c r="B25" s="90" t="s">
        <v>83</v>
      </c>
      <c r="C25" s="145" t="s">
        <v>188</v>
      </c>
      <c r="N25" s="64"/>
    </row>
    <row r="26" spans="1:14" x14ac:dyDescent="0.25">
      <c r="A26" s="142" t="s">
        <v>205</v>
      </c>
      <c r="B26" s="82"/>
      <c r="C26" s="146"/>
    </row>
    <row r="27" spans="1:14" x14ac:dyDescent="0.25">
      <c r="A27" s="143" t="s">
        <v>205</v>
      </c>
      <c r="B27" s="19"/>
      <c r="C27" s="147"/>
    </row>
    <row r="28" spans="1:14" x14ac:dyDescent="0.25">
      <c r="A28" s="143" t="s">
        <v>205</v>
      </c>
      <c r="B28" s="19"/>
      <c r="C28" s="147"/>
    </row>
    <row r="29" spans="1:14" x14ac:dyDescent="0.25">
      <c r="A29" s="143" t="s">
        <v>205</v>
      </c>
      <c r="B29" s="19"/>
      <c r="C29" s="147"/>
    </row>
    <row r="30" spans="1:14" x14ac:dyDescent="0.25">
      <c r="A30" s="143" t="s">
        <v>205</v>
      </c>
      <c r="B30" s="19"/>
      <c r="C30" s="147"/>
    </row>
    <row r="31" spans="1:14" x14ac:dyDescent="0.25">
      <c r="A31" s="143" t="s">
        <v>205</v>
      </c>
      <c r="B31" s="19"/>
      <c r="C31" s="147"/>
    </row>
    <row r="32" spans="1:14" x14ac:dyDescent="0.25">
      <c r="A32" s="143" t="s">
        <v>205</v>
      </c>
      <c r="B32" s="19"/>
      <c r="C32" s="147"/>
    </row>
    <row r="33" spans="1:3" x14ac:dyDescent="0.25">
      <c r="A33" s="143" t="s">
        <v>205</v>
      </c>
      <c r="B33" s="19"/>
      <c r="C33" s="147"/>
    </row>
    <row r="34" spans="1:3" x14ac:dyDescent="0.25">
      <c r="A34" s="143" t="s">
        <v>205</v>
      </c>
      <c r="B34" s="19"/>
      <c r="C34" s="147"/>
    </row>
    <row r="35" spans="1:3" x14ac:dyDescent="0.25">
      <c r="A35" s="143" t="s">
        <v>205</v>
      </c>
      <c r="B35" s="19"/>
      <c r="C35" s="147"/>
    </row>
    <row r="36" spans="1:3" x14ac:dyDescent="0.25">
      <c r="A36" s="143" t="s">
        <v>205</v>
      </c>
      <c r="B36" s="19"/>
      <c r="C36" s="147"/>
    </row>
    <row r="37" spans="1:3" x14ac:dyDescent="0.25">
      <c r="A37" s="143" t="s">
        <v>205</v>
      </c>
      <c r="B37" s="19"/>
      <c r="C37" s="147"/>
    </row>
    <row r="38" spans="1:3" x14ac:dyDescent="0.25">
      <c r="A38" s="143" t="s">
        <v>205</v>
      </c>
      <c r="B38" s="19"/>
      <c r="C38" s="147"/>
    </row>
    <row r="39" spans="1:3" x14ac:dyDescent="0.25">
      <c r="A39" s="143" t="s">
        <v>205</v>
      </c>
      <c r="B39" s="19"/>
      <c r="C39" s="147"/>
    </row>
    <row r="40" spans="1:3" x14ac:dyDescent="0.25">
      <c r="A40" s="143" t="s">
        <v>205</v>
      </c>
      <c r="B40" s="19"/>
      <c r="C40" s="147"/>
    </row>
    <row r="41" spans="1:3" x14ac:dyDescent="0.25">
      <c r="A41" s="143" t="s">
        <v>205</v>
      </c>
      <c r="B41" s="19"/>
      <c r="C41" s="147"/>
    </row>
    <row r="42" spans="1:3" x14ac:dyDescent="0.25">
      <c r="A42" s="143" t="s">
        <v>205</v>
      </c>
      <c r="B42" s="19"/>
      <c r="C42" s="147"/>
    </row>
    <row r="43" spans="1:3" x14ac:dyDescent="0.25">
      <c r="A43" s="143" t="s">
        <v>205</v>
      </c>
      <c r="B43" s="19"/>
      <c r="C43" s="147"/>
    </row>
    <row r="44" spans="1:3" x14ac:dyDescent="0.25">
      <c r="A44" s="143" t="s">
        <v>205</v>
      </c>
      <c r="B44" s="19"/>
      <c r="C44" s="147"/>
    </row>
    <row r="45" spans="1:3" x14ac:dyDescent="0.25">
      <c r="A45" s="143" t="s">
        <v>205</v>
      </c>
      <c r="B45" s="19"/>
      <c r="C45" s="147"/>
    </row>
    <row r="46" spans="1:3" x14ac:dyDescent="0.25">
      <c r="A46" s="143" t="s">
        <v>205</v>
      </c>
      <c r="B46" s="19"/>
      <c r="C46" s="147"/>
    </row>
    <row r="47" spans="1:3" ht="15.75" thickBot="1" x14ac:dyDescent="0.3">
      <c r="A47" s="144" t="s">
        <v>205</v>
      </c>
      <c r="B47" s="83"/>
      <c r="C47" s="148"/>
    </row>
  </sheetData>
  <mergeCells count="3">
    <mergeCell ref="B12:C13"/>
    <mergeCell ref="A21:C23"/>
    <mergeCell ref="D11:M11"/>
  </mergeCells>
  <hyperlinks>
    <hyperlink ref="D3" r:id="rId1" xr:uid="{00000000-0004-0000-0800-000000000000}"/>
    <hyperlink ref="D1" location="'1. COW Table of Contents'!A1" display="&lt;&lt;Back" xr:uid="{00000000-0004-0000-0800-000001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43</vt:i4>
      </vt:variant>
      <vt:variant>
        <vt:lpstr>Named Ranges</vt:lpstr>
      </vt:variant>
      <vt:variant>
        <vt:i4>2</vt:i4>
      </vt:variant>
    </vt:vector>
  </HeadingPairs>
  <TitlesOfParts>
    <vt:vector size="45" baseType="lpstr">
      <vt:lpstr>1. COW Table of Contents</vt:lpstr>
      <vt:lpstr>2. Career Decision Worksheet</vt:lpstr>
      <vt:lpstr>3. Career Objective</vt:lpstr>
      <vt:lpstr>4. Inferences</vt:lpstr>
      <vt:lpstr>SA1. SAA</vt:lpstr>
      <vt:lpstr>SA2. FEELINGS RECORD</vt:lpstr>
      <vt:lpstr>SA3. Life's Story Exercise</vt:lpstr>
      <vt:lpstr>SA4. Figure Test</vt:lpstr>
      <vt:lpstr>SA5. Predisposition Test</vt:lpstr>
      <vt:lpstr>SA6. Career Concepts</vt:lpstr>
      <vt:lpstr>SA7. Locus of Control</vt:lpstr>
      <vt:lpstr>SA8. SMS</vt:lpstr>
      <vt:lpstr>SA9. LSA</vt:lpstr>
      <vt:lpstr>SA10. ISI</vt:lpstr>
      <vt:lpstr>SA11. Lifestyle Rep</vt:lpstr>
      <vt:lpstr>SA12. Balance Wheel Development</vt:lpstr>
      <vt:lpstr>SA13. Energy Exercise</vt:lpstr>
      <vt:lpstr>SA13b. FLOW</vt:lpstr>
      <vt:lpstr>SA14. MBTI</vt:lpstr>
      <vt:lpstr>SA15. LSS</vt:lpstr>
      <vt:lpstr>SA16. ABP</vt:lpstr>
      <vt:lpstr>SA17. SBC</vt:lpstr>
      <vt:lpstr>SA18. Time Logs</vt:lpstr>
      <vt:lpstr>SA18. DYAD PARTNER</vt:lpstr>
      <vt:lpstr>Written Interview</vt:lpstr>
      <vt:lpstr>FIRO-B</vt:lpstr>
      <vt:lpstr>SA20. Big Five</vt:lpstr>
      <vt:lpstr>Strengths Finder</vt:lpstr>
      <vt:lpstr>Life Theme Worksheet #1</vt:lpstr>
      <vt:lpstr>Life Theme Worksheet #2</vt:lpstr>
      <vt:lpstr>Life Theme Worksheet #3</vt:lpstr>
      <vt:lpstr>Life Theme Worksheet #4</vt:lpstr>
      <vt:lpstr>Life Theme Worksheet #5</vt:lpstr>
      <vt:lpstr>Life Theme Worksheet #6</vt:lpstr>
      <vt:lpstr>Life Theme Worksheet #7</vt:lpstr>
      <vt:lpstr>Life Theme Worksheet #8</vt:lpstr>
      <vt:lpstr>Life Theme Worksheet #9</vt:lpstr>
      <vt:lpstr>Life Theme Worksheet #10</vt:lpstr>
      <vt:lpstr>Life Theme Worksheet #11</vt:lpstr>
      <vt:lpstr>Life Theme Worksheet #12</vt:lpstr>
      <vt:lpstr>Life Theme Worksheet #13</vt:lpstr>
      <vt:lpstr>Life Theme Worksheet #14</vt:lpstr>
      <vt:lpstr>Life Theme Worksheet #15</vt:lpstr>
      <vt:lpstr>CareerDecision</vt:lpstr>
      <vt:lpstr>SORT</vt:lpstr>
    </vt:vector>
  </TitlesOfParts>
  <Company>Darden Graduate Business 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Clawson</dc:creator>
  <cp:lastModifiedBy>Clawson, Jim</cp:lastModifiedBy>
  <cp:lastPrinted>2013-01-29T18:22:08Z</cp:lastPrinted>
  <dcterms:created xsi:type="dcterms:W3CDTF">2010-06-04T15:10:23Z</dcterms:created>
  <dcterms:modified xsi:type="dcterms:W3CDTF">2026-07-08T23:45:05Z</dcterms:modified>
</cp:coreProperties>
</file>