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drawings/drawing4.xml" ContentType="application/vnd.openxmlformats-officedocument.drawing+xml"/>
  <Override PartName="/xl/charts/chart3.xml" ContentType="application/vnd.openxmlformats-officedocument.drawingml.chart+xml"/>
  <Override PartName="/xl/drawings/drawing5.xml" ContentType="application/vnd.openxmlformats-officedocument.drawing+xml"/>
  <Override PartName="/xl/drawings/drawing6.xml" ContentType="application/vnd.openxmlformats-officedocument.drawing+xml"/>
  <Override PartName="/xl/charts/chart4.xml" ContentType="application/vnd.openxmlformats-officedocument.drawingml.chart+xml"/>
  <Override PartName="/xl/charts/chart5.xml" ContentType="application/vnd.openxmlformats-officedocument.drawingml.chart+xml"/>
  <Override PartName="/xl/drawings/drawing7.xml" ContentType="application/vnd.openxmlformats-officedocument.drawing+xml"/>
  <Override PartName="/xl/charts/chart6.xml" ContentType="application/vnd.openxmlformats-officedocument.drawingml.chart+xml"/>
  <Override PartName="/xl/drawings/drawing8.xml" ContentType="application/vnd.openxmlformats-officedocument.drawing+xml"/>
  <Override PartName="/xl/charts/chart7.xml" ContentType="application/vnd.openxmlformats-officedocument.drawingml.chart+xml"/>
  <Override PartName="/xl/charts/chart8.xml" ContentType="application/vnd.openxmlformats-officedocument.drawingml.chart+xml"/>
  <Override PartName="/xl/drawings/drawing9.xml" ContentType="application/vnd.openxmlformats-officedocument.drawing+xml"/>
  <Override PartName="/xl/charts/chart9.xml" ContentType="application/vnd.openxmlformats-officedocument.drawingml.chart+xml"/>
  <Override PartName="/xl/drawings/drawing10.xml" ContentType="application/vnd.openxmlformats-officedocument.drawing+xml"/>
  <Override PartName="/xl/charts/chart10.xml" ContentType="application/vnd.openxmlformats-officedocument.drawingml.chart+xml"/>
  <Override PartName="/xl/charts/style1.xml" ContentType="application/vnd.ms-office.chartstyle+xml"/>
  <Override PartName="/xl/charts/colors1.xml" ContentType="application/vnd.ms-office.chartcolorstyle+xml"/>
  <Override PartName="/xl/drawings/drawing1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126"/>
  <workbookPr defaultThemeVersion="124226"/>
  <mc:AlternateContent xmlns:mc="http://schemas.openxmlformats.org/markup-compatibility/2006">
    <mc:Choice Requires="x15">
      <x15ac:absPath xmlns:x15ac="http://schemas.microsoft.com/office/spreadsheetml/2010/11/ac" url="C:\Users\clawsonj\Documents\MANUSCRIPTS\BOOKS\FindingFIT\COWs\"/>
    </mc:Choice>
  </mc:AlternateContent>
  <xr:revisionPtr revIDLastSave="0" documentId="13_ncr:1_{6CA24E94-D386-4A49-A90F-4B90EF9AF46A}" xr6:coauthVersionLast="47" xr6:coauthVersionMax="47" xr10:uidLastSave="{00000000-0000-0000-0000-000000000000}"/>
  <bookViews>
    <workbookView xWindow="20370" yWindow="-120" windowWidth="16440" windowHeight="28590" tabRatio="636" xr2:uid="{00000000-000D-0000-FFFF-FFFF00000000}"/>
  </bookViews>
  <sheets>
    <sheet name="1. COW Table of Contents" sheetId="3" r:id="rId1"/>
    <sheet name="2. Career Decision Worksheet" sheetId="1" r:id="rId2"/>
    <sheet name="3. Career Objective" sheetId="23" r:id="rId3"/>
    <sheet name="4. Inferences" sheetId="21" r:id="rId4"/>
    <sheet name="Life Theme Worksheet #1" sheetId="6" r:id="rId5"/>
    <sheet name="Life Theme Worksheet #2" sheetId="8" r:id="rId6"/>
    <sheet name="Life Theme Worksheet #3" sheetId="7" r:id="rId7"/>
    <sheet name="Life Theme Worksheet #4" sheetId="9" r:id="rId8"/>
    <sheet name="Life Theme Worksheet #5" sheetId="2" r:id="rId9"/>
    <sheet name="SA1. SAA" sheetId="4" r:id="rId10"/>
    <sheet name="SA2. FEELINGS RECORD" sheetId="10" r:id="rId11"/>
    <sheet name="SA3. Life's Story Exercise" sheetId="5" r:id="rId12"/>
    <sheet name="SA4. Figure Test" sheetId="11" r:id="rId13"/>
    <sheet name="SA5. Predisposition Test" sheetId="18" r:id="rId14"/>
    <sheet name="SA6. Career Concepts" sheetId="12" r:id="rId15"/>
    <sheet name="SA7. Locus of Control" sheetId="13" r:id="rId16"/>
    <sheet name="SA8. SMS" sheetId="22" r:id="rId17"/>
    <sheet name="SA9. LSA" sheetId="25" r:id="rId18"/>
    <sheet name="SA10. ISI" sheetId="27" r:id="rId19"/>
    <sheet name="SA11. Lifestyle Rep" sheetId="28" r:id="rId20"/>
    <sheet name="SA12. Balance Wheel Development" sheetId="14" r:id="rId21"/>
    <sheet name="SA13. Energy Exercise" sheetId="15" r:id="rId22"/>
    <sheet name="SA13b. FLOW" sheetId="16" r:id="rId23"/>
    <sheet name="SA14. MBTI" sheetId="17" r:id="rId24"/>
    <sheet name="SA15. LSS" sheetId="26" r:id="rId25"/>
    <sheet name="SA16. ABP" sheetId="29" r:id="rId26"/>
    <sheet name="SA17. SBC" sheetId="30" r:id="rId27"/>
    <sheet name="SA18. Time Logs" sheetId="32" r:id="rId28"/>
    <sheet name="SA19. DYAD PARTNER" sheetId="31" r:id="rId29"/>
    <sheet name="SA20. Written Interview" sheetId="33" r:id="rId30"/>
    <sheet name="SA21. Culture" sheetId="35" r:id="rId31"/>
    <sheet name="SA22. Darden 360" sheetId="34" r:id="rId32"/>
    <sheet name="SA23. FIRO-B" sheetId="19" r:id="rId33"/>
    <sheet name="SA24. Big Five" sheetId="24" r:id="rId34"/>
    <sheet name="SA25. Strengths Finder" sheetId="20" r:id="rId35"/>
    <sheet name="SA26. Success Defn" sheetId="36" r:id="rId36"/>
    <sheet name="SA 27. Early VABEs" sheetId="37" r:id="rId37"/>
  </sheets>
  <definedNames>
    <definedName name="CareerDecision">'2. Career Decision Worksheet'!$A$1</definedName>
    <definedName name="SORT">'4. Inferences'!$A$6:$C$7</definedName>
    <definedName name="SORT2">'4. Inferences'!$A$8:$C$21</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59" i="1" l="1"/>
  <c r="H59" i="1"/>
  <c r="F59" i="1"/>
  <c r="D59" i="1"/>
  <c r="B4" i="1"/>
  <c r="B1" i="10"/>
  <c r="J15" i="1"/>
  <c r="J14" i="1"/>
  <c r="H15" i="1"/>
  <c r="H14" i="1"/>
  <c r="F15" i="1"/>
  <c r="F14" i="1"/>
  <c r="D15" i="1"/>
  <c r="D14" i="1"/>
  <c r="A15" i="1"/>
  <c r="A14" i="1"/>
  <c r="C11" i="22"/>
  <c r="D10" i="22"/>
  <c r="D9" i="22"/>
  <c r="D8" i="22"/>
  <c r="F6" i="19"/>
  <c r="F5" i="19"/>
  <c r="E7" i="19"/>
  <c r="D7" i="19"/>
  <c r="C7" i="19"/>
  <c r="D11" i="12"/>
  <c r="D10" i="12"/>
  <c r="D9" i="12"/>
  <c r="D8" i="12"/>
  <c r="C18" i="11"/>
  <c r="C10" i="11"/>
  <c r="C20" i="11"/>
  <c r="A18" i="1"/>
  <c r="A17" i="1"/>
  <c r="A16" i="1"/>
  <c r="D8" i="11"/>
  <c r="D13" i="11"/>
  <c r="D17" i="11"/>
  <c r="D9" i="11"/>
  <c r="D12" i="11"/>
  <c r="D14" i="11"/>
  <c r="D16" i="11"/>
  <c r="D15" i="11"/>
  <c r="D18" i="11"/>
  <c r="J62" i="1"/>
  <c r="J61" i="1"/>
  <c r="J60" i="1"/>
  <c r="J58" i="1"/>
  <c r="J57" i="1"/>
  <c r="J56" i="1"/>
  <c r="J55" i="1"/>
  <c r="J54" i="1"/>
  <c r="J53" i="1"/>
  <c r="J52" i="1"/>
  <c r="J51" i="1"/>
  <c r="J50" i="1"/>
  <c r="J49" i="1"/>
  <c r="J48" i="1"/>
  <c r="J47" i="1"/>
  <c r="J46" i="1"/>
  <c r="J45" i="1"/>
  <c r="H62" i="1"/>
  <c r="H61" i="1"/>
  <c r="H60" i="1"/>
  <c r="H58" i="1"/>
  <c r="H57" i="1"/>
  <c r="H56" i="1"/>
  <c r="H55" i="1"/>
  <c r="H54" i="1"/>
  <c r="H53" i="1"/>
  <c r="H52" i="1"/>
  <c r="H51" i="1"/>
  <c r="H50" i="1"/>
  <c r="H49" i="1"/>
  <c r="H48" i="1"/>
  <c r="H47" i="1"/>
  <c r="H46" i="1"/>
  <c r="H45" i="1"/>
  <c r="F62" i="1"/>
  <c r="F61" i="1"/>
  <c r="F60" i="1"/>
  <c r="F58" i="1"/>
  <c r="F57" i="1"/>
  <c r="F56" i="1"/>
  <c r="F55" i="1"/>
  <c r="F54" i="1"/>
  <c r="F53" i="1"/>
  <c r="F52" i="1"/>
  <c r="F51" i="1"/>
  <c r="F50" i="1"/>
  <c r="F49" i="1"/>
  <c r="F48" i="1"/>
  <c r="F47" i="1"/>
  <c r="F46" i="1"/>
  <c r="F45" i="1"/>
  <c r="J40" i="1"/>
  <c r="J39" i="1"/>
  <c r="J38" i="1"/>
  <c r="J37" i="1"/>
  <c r="J36" i="1"/>
  <c r="J35" i="1"/>
  <c r="J34" i="1"/>
  <c r="J33" i="1"/>
  <c r="J32" i="1"/>
  <c r="J31" i="1"/>
  <c r="J30" i="1"/>
  <c r="J29" i="1"/>
  <c r="J28" i="1"/>
  <c r="J27" i="1"/>
  <c r="J26" i="1"/>
  <c r="J25" i="1"/>
  <c r="J24" i="1"/>
  <c r="J23" i="1"/>
  <c r="J22" i="1"/>
  <c r="J21" i="1"/>
  <c r="J20" i="1"/>
  <c r="J19" i="1"/>
  <c r="J18" i="1"/>
  <c r="J17" i="1"/>
  <c r="J16" i="1"/>
  <c r="H40" i="1"/>
  <c r="H39" i="1"/>
  <c r="H38" i="1"/>
  <c r="H37" i="1"/>
  <c r="H36" i="1"/>
  <c r="H35" i="1"/>
  <c r="H34" i="1"/>
  <c r="H33" i="1"/>
  <c r="H32" i="1"/>
  <c r="H31" i="1"/>
  <c r="H30" i="1"/>
  <c r="H29" i="1"/>
  <c r="H28" i="1"/>
  <c r="H27" i="1"/>
  <c r="H26" i="1"/>
  <c r="H25" i="1"/>
  <c r="H24" i="1"/>
  <c r="H23" i="1"/>
  <c r="H22" i="1"/>
  <c r="H21" i="1"/>
  <c r="H20" i="1"/>
  <c r="H19" i="1"/>
  <c r="H18" i="1"/>
  <c r="H17" i="1"/>
  <c r="H16" i="1"/>
  <c r="F40" i="1"/>
  <c r="F39" i="1"/>
  <c r="F38" i="1"/>
  <c r="F37" i="1"/>
  <c r="F36" i="1"/>
  <c r="F35" i="1"/>
  <c r="F34" i="1"/>
  <c r="F33" i="1"/>
  <c r="F32" i="1"/>
  <c r="F31" i="1"/>
  <c r="F30" i="1"/>
  <c r="F29" i="1"/>
  <c r="F28" i="1"/>
  <c r="F27" i="1"/>
  <c r="F26" i="1"/>
  <c r="F25" i="1"/>
  <c r="F24" i="1"/>
  <c r="F23" i="1"/>
  <c r="F22" i="1"/>
  <c r="F21" i="1"/>
  <c r="F20" i="1"/>
  <c r="F19" i="1"/>
  <c r="F18" i="1"/>
  <c r="F17" i="1"/>
  <c r="F16" i="1"/>
  <c r="J13" i="1"/>
  <c r="H13" i="1"/>
  <c r="F13" i="1"/>
  <c r="D13" i="1"/>
  <c r="D62" i="1"/>
  <c r="D61" i="1"/>
  <c r="D60" i="1"/>
  <c r="D58" i="1"/>
  <c r="D57" i="1"/>
  <c r="D56" i="1"/>
  <c r="D55" i="1"/>
  <c r="D54" i="1"/>
  <c r="D53" i="1"/>
  <c r="D52" i="1"/>
  <c r="D51" i="1"/>
  <c r="D50" i="1"/>
  <c r="D49" i="1"/>
  <c r="D48" i="1"/>
  <c r="D47" i="1"/>
  <c r="D46" i="1"/>
  <c r="D45" i="1"/>
  <c r="D40" i="1"/>
  <c r="D39" i="1"/>
  <c r="D38" i="1"/>
  <c r="D37" i="1"/>
  <c r="D36" i="1"/>
  <c r="D35" i="1"/>
  <c r="D34" i="1"/>
  <c r="D33" i="1"/>
  <c r="D32" i="1"/>
  <c r="D31" i="1"/>
  <c r="D30" i="1"/>
  <c r="D29" i="1"/>
  <c r="D28" i="1"/>
  <c r="D27" i="1"/>
  <c r="D26" i="1"/>
  <c r="D25" i="1"/>
  <c r="D24" i="1"/>
  <c r="D23" i="1"/>
  <c r="D22" i="1"/>
  <c r="D21" i="1"/>
  <c r="D20" i="1"/>
  <c r="D19" i="1"/>
  <c r="D18" i="1"/>
  <c r="D17" i="1"/>
  <c r="D16" i="1"/>
  <c r="D10" i="11"/>
  <c r="D20" i="11"/>
  <c r="J63" i="1"/>
  <c r="D41" i="1"/>
  <c r="F41" i="1"/>
  <c r="H41" i="1"/>
  <c r="F63" i="1"/>
  <c r="D63" i="1"/>
  <c r="J41" i="1"/>
  <c r="H63" i="1"/>
  <c r="J64" i="1"/>
  <c r="F64" i="1"/>
  <c r="D64" i="1"/>
  <c r="H64"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Clawson, Jim</author>
  </authors>
  <commentList>
    <comment ref="E7" authorId="0" shapeId="0" xr:uid="{00000000-0006-0000-0900-000001000000}">
      <text>
        <r>
          <rPr>
            <b/>
            <sz val="9"/>
            <color indexed="81"/>
            <rFont val="Tahoma"/>
            <family val="2"/>
          </rPr>
          <t>Clawson, Jim:</t>
        </r>
        <r>
          <rPr>
            <sz val="9"/>
            <color indexed="81"/>
            <rFont val="Tahoma"/>
            <family val="2"/>
          </rPr>
          <t xml:space="preserve">
"Related TOPIC means what is the likely connection between this data point and some overarching theme or pattern.  This will be a precursor to a Life Theme.  This column is for your initial thoughts of what those themes might be.  For example, Solitude, HARD WORKING, Not Reflective, Unemotional, etc.</t>
        </r>
      </text>
    </comment>
  </commentList>
</comments>
</file>

<file path=xl/sharedStrings.xml><?xml version="1.0" encoding="utf-8"?>
<sst xmlns="http://schemas.openxmlformats.org/spreadsheetml/2006/main" count="1517" uniqueCount="594">
  <si>
    <t>CRITERIA</t>
  </si>
  <si>
    <t>Location:  work anywhere</t>
  </si>
  <si>
    <t>Hours:  long and hard</t>
  </si>
  <si>
    <t>Numbers:  math</t>
  </si>
  <si>
    <t>PRIORITY</t>
  </si>
  <si>
    <t>1 - 5</t>
  </si>
  <si>
    <t>Rating</t>
  </si>
  <si>
    <t>EV</t>
  </si>
  <si>
    <t>OPTION TWO</t>
  </si>
  <si>
    <t>OPTION FOUR</t>
  </si>
  <si>
    <t>RATING</t>
  </si>
  <si>
    <t>LIFE THEME LABEL:</t>
  </si>
  <si>
    <t>SUPPORTING EVIDENCE</t>
  </si>
  <si>
    <t>CONTRADICTORY EVIDENCE</t>
  </si>
  <si>
    <t>Self Awareness Assessment</t>
  </si>
  <si>
    <t>Feelings Record</t>
  </si>
  <si>
    <t>Dyad Partner Feedback</t>
  </si>
  <si>
    <t>Life's Story Exercise</t>
  </si>
  <si>
    <t>Figure Test</t>
  </si>
  <si>
    <t>Career Concepts</t>
  </si>
  <si>
    <t>Developmental Balance Wheel</t>
  </si>
  <si>
    <t>Energy Management Exercise</t>
  </si>
  <si>
    <t>Myers Briggs Type Indicator</t>
  </si>
  <si>
    <t>Predisposition Test</t>
  </si>
  <si>
    <t>Strengths Finder</t>
  </si>
  <si>
    <t>FIRO-B</t>
  </si>
  <si>
    <t>SOURCE</t>
  </si>
  <si>
    <t>INFERENCE: "This is a person who …"</t>
  </si>
  <si>
    <t>INDEX WORD</t>
  </si>
  <si>
    <t>CLUSTER</t>
  </si>
  <si>
    <t>INDEX (+,-,#)</t>
  </si>
  <si>
    <t>Thematic Apperception Test</t>
  </si>
  <si>
    <t>MMPI</t>
  </si>
  <si>
    <t>Big Five</t>
  </si>
  <si>
    <t>IAT</t>
  </si>
  <si>
    <t>Diaries</t>
  </si>
  <si>
    <t>Performance Reviews</t>
  </si>
  <si>
    <t>THEME #4</t>
  </si>
  <si>
    <t>THEME #5</t>
  </si>
  <si>
    <t>THEME #3</t>
  </si>
  <si>
    <t>THEME #2</t>
  </si>
  <si>
    <t>Source</t>
  </si>
  <si>
    <t>Environment Active</t>
  </si>
  <si>
    <t>Environment Passive</t>
  </si>
  <si>
    <t>People</t>
  </si>
  <si>
    <t>People Communication</t>
  </si>
  <si>
    <t>People Exhibition</t>
  </si>
  <si>
    <t>Other</t>
  </si>
  <si>
    <t>Tallies</t>
  </si>
  <si>
    <t>%</t>
  </si>
  <si>
    <t>Total</t>
  </si>
  <si>
    <t>Sub-Total</t>
  </si>
  <si>
    <t>Grand Total</t>
  </si>
  <si>
    <t>People Affection</t>
  </si>
  <si>
    <t>People Aggression</t>
  </si>
  <si>
    <t>People Dependence</t>
  </si>
  <si>
    <t>People Direction</t>
  </si>
  <si>
    <t>Environment</t>
  </si>
  <si>
    <t>Part One</t>
  </si>
  <si>
    <t>Part Two</t>
  </si>
  <si>
    <t>Linear</t>
  </si>
  <si>
    <t>Technical Expert</t>
  </si>
  <si>
    <t>Spiral</t>
  </si>
  <si>
    <t>Transitory</t>
  </si>
  <si>
    <t>INFERENCES</t>
  </si>
  <si>
    <t>INFERENCES:</t>
  </si>
  <si>
    <t>TEXT</t>
  </si>
  <si>
    <t>How I Think</t>
  </si>
  <si>
    <t>How I Deal With Other People</t>
  </si>
  <si>
    <t>How I Organize My Life</t>
  </si>
  <si>
    <t>The Things I Like To Do</t>
  </si>
  <si>
    <t>Where I Prefer to Live</t>
  </si>
  <si>
    <t>Level of Activity (pace) I Prefer</t>
  </si>
  <si>
    <t>How Other People Describe Me</t>
  </si>
  <si>
    <t>Key Attributes of My Personality</t>
  </si>
  <si>
    <t>My Most Important Beliefs and Values</t>
  </si>
  <si>
    <t>Things I Won’t Give Up for Work</t>
  </si>
  <si>
    <t>My Favorite Activities</t>
  </si>
  <si>
    <t>Other Insights</t>
  </si>
  <si>
    <t>LOCUS OF CONTROL</t>
  </si>
  <si>
    <t>Score</t>
  </si>
  <si>
    <t>Degree of control personality</t>
  </si>
  <si>
    <t xml:space="preserve"> 0 - 15 </t>
  </si>
  <si>
    <t>Very strong external locus of control</t>
  </si>
  <si>
    <t xml:space="preserve">20 - 35 </t>
  </si>
  <si>
    <t>External locus of control</t>
  </si>
  <si>
    <t xml:space="preserve">40 - 60 </t>
  </si>
  <si>
    <t>Both external and internal locus of control</t>
  </si>
  <si>
    <t xml:space="preserve">65 - 80 </t>
  </si>
  <si>
    <t>Internal locus of control</t>
  </si>
  <si>
    <t xml:space="preserve">85 - 100 </t>
  </si>
  <si>
    <t>Very strong internal locus of control</t>
  </si>
  <si>
    <t>Your Score:</t>
  </si>
  <si>
    <t>Normalized</t>
  </si>
  <si>
    <t>BALANCE WHEEL ANALYSIS</t>
  </si>
  <si>
    <t>IDEAL</t>
  </si>
  <si>
    <t>Professional</t>
  </si>
  <si>
    <t>Professional Status</t>
  </si>
  <si>
    <t>Financial</t>
  </si>
  <si>
    <t>Net Wealth</t>
  </si>
  <si>
    <t>Material</t>
  </si>
  <si>
    <t>Houses, cars, etc.</t>
  </si>
  <si>
    <t>Associational</t>
  </si>
  <si>
    <t>Professional Associates</t>
  </si>
  <si>
    <t>Physical</t>
  </si>
  <si>
    <t>Fitness</t>
  </si>
  <si>
    <t>Intellectual</t>
  </si>
  <si>
    <t>Intelligence</t>
  </si>
  <si>
    <t>Emotional</t>
  </si>
  <si>
    <t>Maturity</t>
  </si>
  <si>
    <t>Recreational</t>
  </si>
  <si>
    <t>Leisure time &amp; recreation</t>
  </si>
  <si>
    <t>Familial</t>
  </si>
  <si>
    <t>Taking care of parents</t>
  </si>
  <si>
    <t>Marital</t>
  </si>
  <si>
    <t>As a spouse</t>
  </si>
  <si>
    <t>Parental</t>
  </si>
  <si>
    <t>As a parent</t>
  </si>
  <si>
    <t>Social</t>
  </si>
  <si>
    <t>Personal Friends</t>
  </si>
  <si>
    <t>Neighborhood</t>
  </si>
  <si>
    <t>Involved in neighborhood</t>
  </si>
  <si>
    <t>Ecclesiastical</t>
  </si>
  <si>
    <t>Involved at church</t>
  </si>
  <si>
    <t>Societal</t>
  </si>
  <si>
    <t>Involved in community</t>
  </si>
  <si>
    <t>Political</t>
  </si>
  <si>
    <t>Involved in politics</t>
  </si>
  <si>
    <r>
      <t>To be used with "Balancing Your Life" exercise (UVA-OB-323) or from Level Three Leadership</t>
    </r>
    <r>
      <rPr>
        <i/>
        <sz val="12"/>
        <rFont val="Arial"/>
        <family val="2"/>
      </rPr>
      <t xml:space="preserve"> Book 5e</t>
    </r>
    <r>
      <rPr>
        <sz val="12"/>
        <rFont val="Arial"/>
        <family val="2"/>
      </rPr>
      <t xml:space="preserve"> </t>
    </r>
  </si>
  <si>
    <t>Energizers</t>
  </si>
  <si>
    <t>Drainers</t>
  </si>
  <si>
    <t>e.g. exercise</t>
  </si>
  <si>
    <t>e.g. grouchy people</t>
  </si>
  <si>
    <t>FLOW</t>
  </si>
  <si>
    <t>(Resonance, in the "Zone")</t>
  </si>
  <si>
    <r>
      <t xml:space="preserve">How do you </t>
    </r>
    <r>
      <rPr>
        <b/>
        <sz val="14"/>
        <color theme="1"/>
        <rFont val="Calibri"/>
        <family val="2"/>
        <scheme val="minor"/>
      </rPr>
      <t>want</t>
    </r>
    <r>
      <rPr>
        <sz val="14"/>
        <color theme="1"/>
        <rFont val="Calibri"/>
        <family val="2"/>
        <scheme val="minor"/>
      </rPr>
      <t xml:space="preserve"> to FEEL?</t>
    </r>
  </si>
  <si>
    <t>MYERS BRIGGS TYPE INDICATOR</t>
  </si>
  <si>
    <t>Extraversion</t>
  </si>
  <si>
    <t>Intraversion</t>
  </si>
  <si>
    <t>Sensing</t>
  </si>
  <si>
    <t>Intuition</t>
  </si>
  <si>
    <t>Thinking</t>
  </si>
  <si>
    <t>Feeling</t>
  </si>
  <si>
    <t>Perceiving</t>
  </si>
  <si>
    <t>Judging</t>
  </si>
  <si>
    <t>Enter your scores in the green cells below.</t>
  </si>
  <si>
    <t>Age</t>
  </si>
  <si>
    <t>Overall</t>
  </si>
  <si>
    <t>Men</t>
  </si>
  <si>
    <t>Women</t>
  </si>
  <si>
    <t>Married</t>
  </si>
  <si>
    <t>Single</t>
  </si>
  <si>
    <t>USA</t>
  </si>
  <si>
    <t>Foreign</t>
  </si>
  <si>
    <t>20-25</t>
  </si>
  <si>
    <t>26-30</t>
  </si>
  <si>
    <t>31-40</t>
  </si>
  <si>
    <t>*This information has been taken from the average test scores of the 1978 Self-Assessment and Career Development class at the Harvard Business School.</t>
  </si>
  <si>
    <t>N=</t>
  </si>
  <si>
    <t xml:space="preserve">Total </t>
  </si>
  <si>
    <t>Strengths Finder:</t>
  </si>
  <si>
    <t>"EV"= Expected Value (priority x rating)</t>
  </si>
  <si>
    <t>Thematic Aperception Test</t>
  </si>
  <si>
    <t>FR</t>
  </si>
  <si>
    <t>INFERENCE</t>
  </si>
  <si>
    <t>Related TOPIC</t>
  </si>
  <si>
    <t>"I like to reflect on what I've just heard."</t>
  </si>
  <si>
    <t>SAA</t>
  </si>
  <si>
    <t>TOOL</t>
  </si>
  <si>
    <t>LSE</t>
  </si>
  <si>
    <t>(When you're ready, you can copy the three columns below to your INFERENCES page for your convenience.)</t>
  </si>
  <si>
    <t>FIGTEST</t>
  </si>
  <si>
    <t>Tool</t>
  </si>
  <si>
    <t>CARCON</t>
  </si>
  <si>
    <t>When you're ready (having finished making inferences and noting their related TOPICs), copy the three columns below into your INFERENCES page.</t>
  </si>
  <si>
    <t>LoControl</t>
  </si>
  <si>
    <t>BalWheel</t>
  </si>
  <si>
    <t>CURRENT</t>
  </si>
  <si>
    <t>Energy</t>
  </si>
  <si>
    <t>Resonance</t>
  </si>
  <si>
    <t>MBTI</t>
  </si>
  <si>
    <t>Predispo</t>
  </si>
  <si>
    <r>
      <t xml:space="preserve">After taking the instrument on-line or by paper as instructor by your facilitator, enter </t>
    </r>
    <r>
      <rPr>
        <i/>
        <sz val="11"/>
        <color theme="1"/>
        <rFont val="Calibri"/>
        <family val="2"/>
        <scheme val="minor"/>
      </rPr>
      <t>your</t>
    </r>
    <r>
      <rPr>
        <sz val="11"/>
        <color theme="1"/>
        <rFont val="Calibri"/>
        <family val="2"/>
        <scheme val="minor"/>
      </rPr>
      <t xml:space="preserve"> scores in the green cells below.</t>
    </r>
  </si>
  <si>
    <t>INCLUSION</t>
  </si>
  <si>
    <t>CONTROL</t>
  </si>
  <si>
    <t>AFFECTION</t>
  </si>
  <si>
    <t>e.g. Solitude</t>
  </si>
  <si>
    <t>e.g. Reflection</t>
  </si>
  <si>
    <t>FEELINGS RECORD</t>
  </si>
  <si>
    <t>PRACTICE</t>
  </si>
  <si>
    <t>SCORES</t>
  </si>
  <si>
    <t>CAP Learning Style Survey</t>
  </si>
  <si>
    <t>Interpersonal Style Inventory (ISI)</t>
  </si>
  <si>
    <t>Flow/Resonance</t>
  </si>
  <si>
    <t>Lifestyle Representations</t>
  </si>
  <si>
    <t>Locus of Control/Outside-In vs. Inside-Out</t>
  </si>
  <si>
    <t>√</t>
  </si>
  <si>
    <t>OR</t>
  </si>
  <si>
    <t>(When you're ready (having completed the instrument to the left and made your inferences below), you can copy the three columns below to your INFERENCES page for later sorting.)</t>
  </si>
  <si>
    <t>PERSONAL</t>
  </si>
  <si>
    <t>Follow your instructor's guidance in using either the on-line or paper version of this instrument.</t>
  </si>
  <si>
    <r>
      <t xml:space="preserve">When you're done, insert your data in the </t>
    </r>
    <r>
      <rPr>
        <b/>
        <sz val="11"/>
        <color theme="1"/>
        <rFont val="Calibri"/>
        <family val="2"/>
        <scheme val="minor"/>
      </rPr>
      <t>green</t>
    </r>
    <r>
      <rPr>
        <sz val="11"/>
        <color theme="1"/>
        <rFont val="Calibri"/>
        <family val="2"/>
        <scheme val="minor"/>
      </rPr>
      <t xml:space="preserve"> cells.  The rest is automatic.</t>
    </r>
  </si>
  <si>
    <t>Fill in the green and red cells with things that either ENERGIZE you or DE-ENGERGIZE you.</t>
  </si>
  <si>
    <t>After taking the instrument on-line or by paper as instructed by your facilitator, enter your scores in the green cells below.</t>
  </si>
  <si>
    <t>Compared with some MBA students</t>
  </si>
  <si>
    <t>Tolerance for Ambiguity =</t>
  </si>
  <si>
    <t>Preference for Autonomy =</t>
  </si>
  <si>
    <t>Preference for Solitude =</t>
  </si>
  <si>
    <t>Survey of Managerial Style (SMS)</t>
  </si>
  <si>
    <t>SMS</t>
  </si>
  <si>
    <t>TOPIC</t>
  </si>
  <si>
    <t>Copy this section to your INFERENCES page when you're done analyizing.</t>
  </si>
  <si>
    <t>VISION =</t>
  </si>
  <si>
    <t>CLUSTER SKILL SET</t>
  </si>
  <si>
    <t xml:space="preserve">Total = </t>
  </si>
  <si>
    <t>%'s</t>
  </si>
  <si>
    <t>75-90</t>
  </si>
  <si>
    <t>60-74</t>
  </si>
  <si>
    <t>45-59</t>
  </si>
  <si>
    <t>30-44</t>
  </si>
  <si>
    <t>15-29</t>
  </si>
  <si>
    <t>VALUE OF LEADERSHIP TOTAL SCORE</t>
  </si>
  <si>
    <t>SELLING =</t>
  </si>
  <si>
    <t>MANAGING =</t>
  </si>
  <si>
    <t>VALUE OF LEADERSHIP SKILL CLUSTERS PROPORTIONALLY</t>
  </si>
  <si>
    <t>http://virginia.qualtrics.com/SE/?SID=SV_dnxICDUXE6QpbvL</t>
  </si>
  <si>
    <t>The Profiles below illustrate some common alternatives.</t>
  </si>
  <si>
    <t>"These data describe a person who …"</t>
  </si>
  <si>
    <t>Stng Fndr</t>
  </si>
  <si>
    <t>INFERENCES from your Feelings Record (left)  "These data describe a person who…":</t>
  </si>
  <si>
    <t xml:space="preserve">FEELINGS RECORD FOR: </t>
  </si>
  <si>
    <t>Write down what you "know" about yourself in the spaces below.</t>
  </si>
  <si>
    <t>ANALYSIS</t>
  </si>
  <si>
    <t>1. Write your Life's Story in 400 words or less in the space to the right or on paper or in a word processor as you wish.</t>
  </si>
  <si>
    <t>(Write your Life's Story in 400 words or less here.)</t>
  </si>
  <si>
    <r>
      <t>4. Write in the "Lesson Learned" column the key lessons or life's</t>
    </r>
    <r>
      <rPr>
        <b/>
        <sz val="14"/>
        <color theme="1"/>
        <rFont val="Calibri"/>
        <family val="2"/>
        <scheme val="minor"/>
      </rPr>
      <t xml:space="preserve"> lessons you learned</t>
    </r>
    <r>
      <rPr>
        <sz val="14"/>
        <color theme="1"/>
        <rFont val="Calibri"/>
        <family val="2"/>
        <scheme val="minor"/>
      </rPr>
      <t xml:space="preserve"> from each event/incident.</t>
    </r>
  </si>
  <si>
    <t>The on-line version is here --&gt;</t>
  </si>
  <si>
    <t xml:space="preserve">http://virginia.qualtrics.com/SE/?SID=SV_e8Pdgv8sZERdluQ </t>
  </si>
  <si>
    <t>… and compare with the general population norms below.</t>
  </si>
  <si>
    <t>On the wheel, the scale is 1 = "No development/infantile", 5 = "Average" and 10 = "World Class among all humans."</t>
  </si>
  <si>
    <t>The on-line instrument is available here. --&gt;</t>
  </si>
  <si>
    <t>http://virginia.qualtrics.com/SE/?SID=SV_0wGsQuNf7Z7MMiE</t>
  </si>
  <si>
    <t xml:space="preserve">TOLERANCE FOR AMBIGUITY = </t>
  </si>
  <si>
    <t xml:space="preserve">PREFERENCE FOR AUTONOMY = </t>
  </si>
  <si>
    <t xml:space="preserve">PREFERENCE FOR SOLITUDE = </t>
  </si>
  <si>
    <t>Average Predisposition Test Scores for Various Groups of MBA students</t>
  </si>
  <si>
    <t>Career Objective</t>
  </si>
  <si>
    <t>Once you have developed confidence in your Self Assessment, that is, your list of Life Themes developed from your self-assessment data, you will begin thinking about a "Career Objective."</t>
  </si>
  <si>
    <t>Big 5</t>
  </si>
  <si>
    <t>After taking the instrument on-line at:</t>
  </si>
  <si>
    <t xml:space="preserve">http://www.outofservice.com/bigfive/ </t>
  </si>
  <si>
    <t>Openness =</t>
  </si>
  <si>
    <t>Conscientiousness =</t>
  </si>
  <si>
    <t>Extraversion =</t>
  </si>
  <si>
    <t>Agreeableness =</t>
  </si>
  <si>
    <t>Neuroticism =</t>
  </si>
  <si>
    <t>PERCENTILE</t>
  </si>
  <si>
    <t>…enter your scores in the green cells below.</t>
  </si>
  <si>
    <t>GENERATE DATA</t>
  </si>
  <si>
    <t>LEARN THEORY</t>
  </si>
  <si>
    <t>RECORD SCORES</t>
  </si>
  <si>
    <t>GENERATE INFERENCES</t>
  </si>
  <si>
    <t>e.g. "I'm a rational person."</t>
  </si>
  <si>
    <t>Rational</t>
  </si>
  <si>
    <t>Sub Total FIT =</t>
  </si>
  <si>
    <t>Review your Expected Values of FIT for each option.  How accurate were your priorities?  How accurate were your ratings?  Does this match your gut feel?</t>
  </si>
  <si>
    <t>OPTION THREE</t>
  </si>
  <si>
    <t>TOTAL Expected Value of FIT=</t>
  </si>
  <si>
    <t>TABLE OF CONTENTS</t>
  </si>
  <si>
    <t>2. Career Decision Worksheet</t>
  </si>
  <si>
    <t>3. Career Objective</t>
  </si>
  <si>
    <t>4. Inferences</t>
  </si>
  <si>
    <t>Success Definition</t>
  </si>
  <si>
    <t>Assessing Your Behavior Pattern</t>
  </si>
  <si>
    <t>Survey of Behavioral Characteristics</t>
  </si>
  <si>
    <t>Time Log Behavioral Diaries</t>
  </si>
  <si>
    <t>Written Interview</t>
  </si>
  <si>
    <t>OTHER POSSIBLE DATA SETS YOU MAY HAVE</t>
  </si>
  <si>
    <t>Leadership Steps Assessment (LSA)</t>
  </si>
  <si>
    <t xml:space="preserve">  Career Decision Worksheet</t>
  </si>
  <si>
    <t>Ratings are from 1 to 5 where 5 is best/highest.</t>
  </si>
  <si>
    <t>Don't forget to set your "priorities" after you have finished your Themes List.</t>
  </si>
  <si>
    <t>Responsibility</t>
  </si>
  <si>
    <t>Org'n</t>
  </si>
  <si>
    <t>"Options" are job alternatives that you're considering.  Replace the Options with Names.</t>
  </si>
  <si>
    <t>1. Table of Contents (this page)</t>
  </si>
  <si>
    <t>&lt;&lt;Back</t>
  </si>
  <si>
    <t>Complete your own Balance Wheel with Current and Ideal ratings  in the green cells below. The chart will self generate.</t>
  </si>
  <si>
    <t>VALID RATINGS ARE BETWEEN 1-10 where 10 is "world class."</t>
  </si>
  <si>
    <r>
      <t xml:space="preserve">Insert your scores in the </t>
    </r>
    <r>
      <rPr>
        <b/>
        <sz val="11"/>
        <color theme="1"/>
        <rFont val="Calibri"/>
        <family val="2"/>
        <scheme val="minor"/>
      </rPr>
      <t>green cells</t>
    </r>
    <r>
      <rPr>
        <sz val="11"/>
        <color theme="1"/>
        <rFont val="Calibri"/>
        <family val="2"/>
        <scheme val="minor"/>
      </rPr>
      <t xml:space="preserve"> in the table below.  The bar and pie charts will generate automatically.</t>
    </r>
  </si>
  <si>
    <t>Insert your score in the green cell</t>
  </si>
  <si>
    <r>
      <t xml:space="preserve">2. List the </t>
    </r>
    <r>
      <rPr>
        <b/>
        <sz val="14"/>
        <color theme="1"/>
        <rFont val="Calibri"/>
        <family val="2"/>
        <scheme val="minor"/>
      </rPr>
      <t>key events</t>
    </r>
    <r>
      <rPr>
        <sz val="14"/>
        <color theme="1"/>
        <rFont val="Calibri"/>
        <family val="2"/>
        <scheme val="minor"/>
      </rPr>
      <t xml:space="preserve"> in your story in the column below to the left. E.g. Parent's Divorce, etc.</t>
    </r>
  </si>
  <si>
    <t>If you chose the "Quick and Dirty" approach, this will be the only instrument you complete.  For the Moderate and Thorough Approaches, this is only the starting point.</t>
  </si>
  <si>
    <t>Insert solid data-based themes here</t>
  </si>
  <si>
    <t>e.g. FIRO-B</t>
  </si>
  <si>
    <t>e.g. SAA</t>
  </si>
  <si>
    <t>eI 2: likes to work alone (include raw data when you can)</t>
  </si>
  <si>
    <t>INFERENCES PAGE</t>
  </si>
  <si>
    <t>This instrument is available in paper or on-line at FindingFIT.</t>
  </si>
  <si>
    <t>Clarifying Your Center</t>
  </si>
  <si>
    <t>Clarifying What's Possible</t>
  </si>
  <si>
    <t>Clarifying What Others Can Contribute</t>
  </si>
  <si>
    <t>Supporting Others So They Can Contribute</t>
  </si>
  <si>
    <t>Relentlessness</t>
  </si>
  <si>
    <t>Celebrating Progress</t>
  </si>
  <si>
    <t>What Inferences can you draw from your profile?</t>
  </si>
  <si>
    <t>This is a person who…</t>
  </si>
  <si>
    <t>Inference</t>
  </si>
  <si>
    <t>Topic</t>
  </si>
  <si>
    <t>LSA</t>
  </si>
  <si>
    <t>YOUR SCORES</t>
  </si>
  <si>
    <t>Copy this section to your INFERENCES page when you're done.</t>
  </si>
  <si>
    <t xml:space="preserve">The on-line version is here:  </t>
  </si>
  <si>
    <t>http://virginia.qualtrics.com/SE/?SID=SV_8kK6FJQBy0InfHS</t>
  </si>
  <si>
    <t>CAP Learning Style Survey (LSS)</t>
  </si>
  <si>
    <t>http://virginia.qualtrics.com/SE/?SID=SV_bfFZJAR3iKgvAtD</t>
  </si>
  <si>
    <t>Mentoring</t>
  </si>
  <si>
    <t>Role-Taking</t>
  </si>
  <si>
    <t>Practical Accomplishment</t>
  </si>
  <si>
    <t>Validational</t>
  </si>
  <si>
    <t>Anticipatory</t>
  </si>
  <si>
    <t>Scientific</t>
  </si>
  <si>
    <t>Your Scores</t>
  </si>
  <si>
    <t>LSS</t>
  </si>
  <si>
    <t>You can record your Inferences from the instrument here however.</t>
  </si>
  <si>
    <t>ISI</t>
  </si>
  <si>
    <t>Lifestyle Representation</t>
  </si>
  <si>
    <t xml:space="preserve">This is a projective instrument designed to generate data on your preferred Lifestyle.  </t>
  </si>
  <si>
    <t>Once you have generated  your data, you can record your analysis (inferences) below.</t>
  </si>
  <si>
    <t>LSR</t>
  </si>
  <si>
    <t xml:space="preserve">This is a objective instrument designed to measure a particular behavior.  </t>
  </si>
  <si>
    <t>ABP</t>
  </si>
  <si>
    <t>Survey of Behavioral Characteristics (SBC)</t>
  </si>
  <si>
    <t>SBC</t>
  </si>
  <si>
    <t>The Career Decision Worksheet (page 2) is where you will summarize all of your data and do your decision making analysis.</t>
  </si>
  <si>
    <t>DYAD PARTNER FEEDBACK</t>
  </si>
  <si>
    <t>This is a place where you can collect your Dyad Partner's Feedback.</t>
  </si>
  <si>
    <t>A Dyad Partner is another person, usually taking a careers course with you, who understands the process and offers a second set of analytical eyes.</t>
  </si>
  <si>
    <t>DP</t>
  </si>
  <si>
    <t>TIME LOGS</t>
  </si>
  <si>
    <t>This is a "behavioral instrument" in that you record what you actually do during a day rather than drawing conclusions based on reflection.</t>
  </si>
  <si>
    <t>Basically, we ask you to pick two days or a week if you're willing, and keep a 15 minute by 15 minute log of what you actually are doing.</t>
  </si>
  <si>
    <t>With data in hand, then you can more objectively analyze how you spend your time and what that might mean for who you are.</t>
  </si>
  <si>
    <t>Tlog</t>
  </si>
  <si>
    <t>TLog</t>
  </si>
  <si>
    <t>What Inferences can you draw from your data?</t>
  </si>
  <si>
    <t>WRITTEN INTERVIEW</t>
  </si>
  <si>
    <t>WI</t>
  </si>
  <si>
    <t>Some students have written up to 100 pages single spaced.  (They may have a theme like "a bit obsessive.")</t>
  </si>
  <si>
    <t>Students in our careers courses report that the Written Interview was their favorite, most robust, and richest data set.</t>
  </si>
  <si>
    <t>Career Leader</t>
  </si>
  <si>
    <t>=</t>
  </si>
  <si>
    <t xml:space="preserve">The on-line version is here:   </t>
  </si>
  <si>
    <t>Insert your scores in the green cells and the chart will re-generate.</t>
  </si>
  <si>
    <r>
      <t xml:space="preserve">5-10.  Life Theme Worksheet Templates 
 </t>
    </r>
    <r>
      <rPr>
        <u/>
        <sz val="14"/>
        <color theme="10"/>
        <rFont val="Calibri"/>
        <family val="2"/>
        <scheme val="minor"/>
      </rPr>
      <t>(You can and should add more of these as you need them, up to 30-50.)</t>
    </r>
  </si>
  <si>
    <t>This exercise is designed to help you think about the “who”, “what”, “when” and “where” of your next career move. Recognizing and categorizing key issues in your professional and personal life are essential when developing a targeted job objective statement. A well-formed job objective is crucial for successful networking, marketing (resume, social media), and interviewing.</t>
  </si>
  <si>
    <t>WHAT do I want to do?</t>
  </si>
  <si>
    <t>LIKES</t>
  </si>
  <si>
    <t>DISLIKES</t>
  </si>
  <si>
    <t>INDUSTRY, PRODUCTS, SERVICES</t>
  </si>
  <si>
    <t>ORGANIZATIONAL CHARACTERISTICS (SIZE, STRUCTURE, POSITION, ETC.)</t>
  </si>
  <si>
    <t>FUNCTIONAL ROLES, SKILLS, STRENGTHS (TASKS, POSITIONS, TITLES, ETC.)</t>
  </si>
  <si>
    <t>CAREER PATH GOALS (LEVEL, SPAN, ADVANCEMENT, ETC.)</t>
  </si>
  <si>
    <t>Other: ________________________________</t>
  </si>
  <si>
    <t>With WHOM do I want to work?</t>
  </si>
  <si>
    <t>LEADERSHIP (VISION, MISSION)</t>
  </si>
  <si>
    <t>CULTURE (SHARED VALUES, BELIEFS, ATTITUDES)</t>
  </si>
  <si>
    <t>PEOPLE (SUBORDINATES, TEAMMATES, CLIENTS, VENDORS, ETC.)</t>
  </si>
  <si>
    <t>PERSONAL GROWTH POTENTIAL (CHALLENGE, LEARNING CURVE)</t>
  </si>
  <si>
    <t>Other: _________________________________</t>
  </si>
  <si>
    <t>WHERE do I want be?</t>
  </si>
  <si>
    <t>GEOGRAPHY, CLIMATE</t>
  </si>
  <si>
    <t>LOCATION (URBAN/RURAL, CITY/TOWN, ETC.)</t>
  </si>
  <si>
    <t>COMMUNITY</t>
  </si>
  <si>
    <t>MOBILITY, FLEXIBILITY (TRAVEL, COMMUTE, RELOCATION POTENTIAL, VACATIONS, ETC.)</t>
  </si>
  <si>
    <t>FAMILY CONSIDERATIONS (RELATIONSHIPS, SCHOOLS, HEALTHCARE, ETC.)</t>
  </si>
  <si>
    <t>WHEN Is My Time Frame For Change?</t>
  </si>
  <si>
    <t>HOW MANY AND WHAT STEPS ARE INVOLVED TO MAKE A CHANGE?</t>
  </si>
  <si>
    <t>STEPS</t>
  </si>
  <si>
    <t>TIMEFRAME</t>
  </si>
  <si>
    <t>Part 2 - Create Your Job Objective Statement</t>
  </si>
  <si>
    <t>Example #1:</t>
  </si>
  <si>
    <t>I am seeking a significant marketing role in a dynamic and growing mid-market products company. The title of the position is less important than the responsibilities, and I prefer to be very hands-on doing analysis and developing media plans and marketing strategy with cross-functional teams. I have a solid marketing background to offer and thrive in a collegial, high-energy atmosphere that respects diversity and fosters new learning. I will live in the Mid-Atlantic or Southeast where there is access to outdoors, sports, arts and community culture.</t>
  </si>
  <si>
    <t>Example #2:</t>
  </si>
  <si>
    <t>I am seeking a position in planning and strategy. This might include strategy consulting, a planning and strategy position in a corporation or a business development position if strategic planning were the principal component. I would prefer a major, established firm with a reputation for high integrity. Geographically, I would prefer a medium size city on the East Coast. I want to work in a team oriented environment with individuals that seek and respect diversity. I need to be in a new position within 6-9 months or earlier if possible.</t>
  </si>
  <si>
    <t>Making Your Job Objective “Market” Sensitive</t>
  </si>
  <si>
    <t>It is important to convert your desires to show how you will add value to a potential hiring company. Review the two samples below and be sure that you are using your objective statement to show the listener what’s in it for them!</t>
  </si>
  <si>
    <t>Job “Internal” Objective Statement</t>
  </si>
  <si>
    <t>I am seeking a Senior Business Development or Strategic Consulting position to contribute to the revenue and market share growth of an organization by developing and executing strategic plans for new high-tech products and markets. I would prefer a major, established firm that has a reputation for high integrity. Geographically, I would prefer the greater Washington, D.C. area. I want to work in a teamwork environment with individuals that seek and respect diversity. I wish to be in my new position by year end.</t>
  </si>
  <si>
    <t>“External” Objective Statement</t>
  </si>
  <si>
    <t>I am seeking to contribute to the revenue and market share growth of an organization by developing and executing strategic plans for new products and markets. The position could be a Senior Business Development, Planning and Strategy or Strategic Consulting position. I want to be part of an organization which works hard and delivers “value” to its clients. I have a strong preference for the greater DC area or other regional technology centers.</t>
  </si>
  <si>
    <t>Consumer goods/Hospitality/Service/Retail</t>
  </si>
  <si>
    <t>B-2-B products/services, Healthcare</t>
  </si>
  <si>
    <t>Medium, high-growth Privately held</t>
  </si>
  <si>
    <t>Too large &gt;$billion revenue / Highly Structured</t>
  </si>
  <si>
    <t>Marketing and/or PR and/or Social Media</t>
  </si>
  <si>
    <t>People development, HR, rote management tasks</t>
  </si>
  <si>
    <t>Director level / Access to C-level decision makers</t>
  </si>
  <si>
    <t>Lack of cross-functional influence / exposure</t>
  </si>
  <si>
    <t>Clearly defined – mission driven</t>
  </si>
  <si>
    <t>Ego-driven decision making</t>
  </si>
  <si>
    <t>Teamwork, consensus and participatory</t>
  </si>
  <si>
    <t>Formal rules and policies</t>
  </si>
  <si>
    <t>Enthusiastic, High-energy, High Diversity</t>
  </si>
  <si>
    <t>Complainers / Gossip</t>
  </si>
  <si>
    <t>Professional development a ++</t>
  </si>
  <si>
    <t>Stagnant culture</t>
  </si>
  <si>
    <t>Mid-Atlantic or Southeast / Four Seasons</t>
  </si>
  <si>
    <t>West Coast</t>
  </si>
  <si>
    <t>Medium-sized city / Urban feel</t>
  </si>
  <si>
    <t>Reasonable cost of living</t>
  </si>
  <si>
    <t>Too Political</t>
  </si>
  <si>
    <t>Access to decent airport</t>
  </si>
  <si>
    <t>Long commutes</t>
  </si>
  <si>
    <t>2 ½ years investment of time – loans to pay</t>
  </si>
  <si>
    <t>5 years in traditional CPG marketing roles with large companies</t>
  </si>
  <si>
    <t>1 year – company did not thrive in recession</t>
  </si>
  <si>
    <t>6-12 months</t>
  </si>
  <si>
    <t>1. Furthered education – MBA</t>
  </si>
  <si>
    <t>2. Determined functional focus – developed skills with more depth and breadth</t>
  </si>
  <si>
    <t>3. Oppty to join non-traditional start-up</t>
  </si>
  <si>
    <t>4. Targeting and researching companies in my focus area; developing search strategy and networking to make change</t>
  </si>
  <si>
    <t>YOUR CAREER OBJECTIVE</t>
  </si>
  <si>
    <t>Part 1: Defining Your Key Criteria</t>
  </si>
  <si>
    <t>PART 1 - DEFINING YOUR KEY CRITERIA</t>
  </si>
  <si>
    <t>Darden 360*</t>
  </si>
  <si>
    <t>Cultural Assessment</t>
  </si>
  <si>
    <t>DARDEN LEADERSHIP 360*</t>
  </si>
  <si>
    <t>CULTURAL ASSESSMENT</t>
  </si>
  <si>
    <t>CULTURE</t>
  </si>
  <si>
    <t>D360*</t>
  </si>
  <si>
    <r>
      <rPr>
        <b/>
        <i/>
        <sz val="36"/>
        <color theme="1"/>
        <rFont val="Calibri"/>
        <family val="2"/>
        <scheme val="minor"/>
      </rPr>
      <t>FindingFIT</t>
    </r>
    <r>
      <rPr>
        <b/>
        <sz val="36"/>
        <color theme="1"/>
        <rFont val="Calibri"/>
        <family val="2"/>
        <scheme val="minor"/>
      </rPr>
      <t xml:space="preserve"> CAREER OPTION WORKBOOK (COW)</t>
    </r>
  </si>
  <si>
    <r>
      <t xml:space="preserve">The COW is organized into </t>
    </r>
    <r>
      <rPr>
        <b/>
        <sz val="16"/>
        <color theme="1"/>
        <rFont val="Calibri"/>
        <family val="2"/>
        <scheme val="minor"/>
      </rPr>
      <t>three sections</t>
    </r>
    <r>
      <rPr>
        <sz val="16"/>
        <color theme="1"/>
        <rFont val="Calibri"/>
        <family val="2"/>
        <scheme val="minor"/>
      </rPr>
      <t xml:space="preserve"> of color coded tabs:  </t>
    </r>
    <r>
      <rPr>
        <b/>
        <sz val="16"/>
        <color theme="3" tint="0.39997558519241921"/>
        <rFont val="Calibri"/>
        <family val="2"/>
        <scheme val="minor"/>
      </rPr>
      <t>Core,</t>
    </r>
    <r>
      <rPr>
        <sz val="16"/>
        <color theme="1"/>
        <rFont val="Calibri"/>
        <family val="2"/>
        <scheme val="minor"/>
      </rPr>
      <t xml:space="preserve"> </t>
    </r>
    <r>
      <rPr>
        <b/>
        <sz val="16"/>
        <color theme="9" tint="-0.249977111117893"/>
        <rFont val="Calibri"/>
        <family val="2"/>
        <scheme val="minor"/>
      </rPr>
      <t>Life Theme Worksheets</t>
    </r>
    <r>
      <rPr>
        <sz val="16"/>
        <color theme="9" tint="-0.249977111117893"/>
        <rFont val="Calibri"/>
        <family val="2"/>
        <scheme val="minor"/>
      </rPr>
      <t xml:space="preserve"> </t>
    </r>
    <r>
      <rPr>
        <sz val="16"/>
        <color theme="1"/>
        <rFont val="Calibri"/>
        <family val="2"/>
        <scheme val="minor"/>
      </rPr>
      <t xml:space="preserve">and </t>
    </r>
    <r>
      <rPr>
        <b/>
        <sz val="16"/>
        <color theme="6" tint="-0.249977111117893"/>
        <rFont val="Calibri"/>
        <family val="2"/>
        <scheme val="minor"/>
      </rPr>
      <t>Self-Assessment Instruments.</t>
    </r>
  </si>
  <si>
    <t>Scores</t>
  </si>
  <si>
    <t>Self</t>
  </si>
  <si>
    <t>Results Orientation</t>
  </si>
  <si>
    <t>Perseverance and Tenacity</t>
  </si>
  <si>
    <t>Business Judgment and Analysis</t>
  </si>
  <si>
    <t>Enterprise Perspective</t>
  </si>
  <si>
    <t>Social Awareness</t>
  </si>
  <si>
    <t>Global Awareness and Perspective</t>
  </si>
  <si>
    <t>Collaborative Team Player</t>
  </si>
  <si>
    <t>Develops Self and Others</t>
  </si>
  <si>
    <t>Curiosity and Creativity</t>
  </si>
  <si>
    <t>Learning Agility</t>
  </si>
  <si>
    <t>Confidence</t>
  </si>
  <si>
    <t>Integrity and Honesty</t>
  </si>
  <si>
    <r>
      <t xml:space="preserve">This instrument is by invitation only.  Contact Professor Kristin Behfar at </t>
    </r>
    <r>
      <rPr>
        <u/>
        <sz val="11"/>
        <color theme="1"/>
        <rFont val="Calibri"/>
        <family val="2"/>
        <scheme val="minor"/>
      </rPr>
      <t>BehfarK@darden.virginia.edu</t>
    </r>
  </si>
  <si>
    <t xml:space="preserve">NAME:   </t>
  </si>
  <si>
    <t>DEFINING YOUR KEY CRITERIA – Abbreviated SAMPLES</t>
  </si>
  <si>
    <t>e.g. "I prefer to do things in groups."</t>
  </si>
  <si>
    <t>There are four steps to this assignment.</t>
  </si>
  <si>
    <t>2. Key Events</t>
  </si>
  <si>
    <t>3. Emotional Rating</t>
  </si>
  <si>
    <t>4. Lesson Learned</t>
  </si>
  <si>
    <r>
      <t xml:space="preserve">3. Insert </t>
    </r>
    <r>
      <rPr>
        <b/>
        <sz val="14"/>
        <color theme="1"/>
        <rFont val="Calibri"/>
        <family val="2"/>
        <scheme val="minor"/>
      </rPr>
      <t>your own rating numbers</t>
    </r>
    <r>
      <rPr>
        <sz val="14"/>
        <color theme="1"/>
        <rFont val="Calibri"/>
        <family val="2"/>
        <scheme val="minor"/>
      </rPr>
      <t xml:space="preserve"> (+5 to -5) in the Rating column. </t>
    </r>
    <r>
      <rPr>
        <b/>
        <sz val="14"/>
        <color theme="1"/>
        <rFont val="Calibri"/>
        <family val="2"/>
        <scheme val="minor"/>
      </rPr>
      <t xml:space="preserve">The chart will generate automatically.  </t>
    </r>
  </si>
  <si>
    <r>
      <t xml:space="preserve">There is a link to this instrument in the </t>
    </r>
    <r>
      <rPr>
        <i/>
        <u/>
        <sz val="14"/>
        <color theme="1"/>
        <rFont val="Calibri"/>
        <family val="2"/>
        <scheme val="minor"/>
      </rPr>
      <t>FIndingFIT</t>
    </r>
    <r>
      <rPr>
        <sz val="14"/>
        <color theme="1"/>
        <rFont val="Calibri"/>
        <family val="2"/>
        <scheme val="minor"/>
      </rPr>
      <t xml:space="preserve"> pdf document.</t>
    </r>
  </si>
  <si>
    <r>
      <t xml:space="preserve">The link to this instrument is in the </t>
    </r>
    <r>
      <rPr>
        <b/>
        <i/>
        <sz val="11"/>
        <color theme="1"/>
        <rFont val="Calibri"/>
        <family val="2"/>
        <scheme val="minor"/>
      </rPr>
      <t>FindingFIT</t>
    </r>
    <r>
      <rPr>
        <sz val="11"/>
        <color theme="1"/>
        <rFont val="Calibri"/>
        <family val="2"/>
        <scheme val="minor"/>
      </rPr>
      <t xml:space="preserve"> pdf file.</t>
    </r>
  </si>
  <si>
    <t>This is the link to the on-line version of this instrument.  --&gt;</t>
  </si>
  <si>
    <r>
      <t xml:space="preserve">Instructions for the exercise are in </t>
    </r>
    <r>
      <rPr>
        <b/>
        <i/>
        <sz val="11"/>
        <color theme="1"/>
        <rFont val="Calibri"/>
        <family val="2"/>
        <scheme val="minor"/>
      </rPr>
      <t>FindingFIT.</t>
    </r>
    <r>
      <rPr>
        <sz val="11"/>
        <color theme="1"/>
        <rFont val="Calibri"/>
        <family val="2"/>
        <scheme val="minor"/>
      </rPr>
      <t xml:space="preserve">  </t>
    </r>
  </si>
  <si>
    <t>What Inferences can you draw from your representations?</t>
  </si>
  <si>
    <t>SELF</t>
  </si>
  <si>
    <r>
      <t xml:space="preserve">Instructions for the exercise are on </t>
    </r>
    <r>
      <rPr>
        <b/>
        <i/>
        <sz val="14"/>
        <color theme="1"/>
        <rFont val="Calibri"/>
        <family val="2"/>
        <scheme val="minor"/>
      </rPr>
      <t>FindingFIT.</t>
    </r>
  </si>
  <si>
    <r>
      <t xml:space="preserve">Instructions for the exercise are on </t>
    </r>
    <r>
      <rPr>
        <b/>
        <i/>
        <sz val="11"/>
        <color theme="1"/>
        <rFont val="Calibri"/>
        <family val="2"/>
        <scheme val="minor"/>
      </rPr>
      <t>FindingFIT.</t>
    </r>
  </si>
  <si>
    <r>
      <t xml:space="preserve">If you are working alone on </t>
    </r>
    <r>
      <rPr>
        <b/>
        <i/>
        <sz val="11"/>
        <color theme="1"/>
        <rFont val="Calibri"/>
        <family val="2"/>
        <scheme val="minor"/>
      </rPr>
      <t>FindingFIT,</t>
    </r>
    <r>
      <rPr>
        <sz val="11"/>
        <color theme="1"/>
        <rFont val="Calibri"/>
        <family val="2"/>
        <scheme val="minor"/>
      </rPr>
      <t xml:space="preserve"> you won't have a Dyad Partner.</t>
    </r>
  </si>
  <si>
    <t>This is perhaps the most time intensive, and valuable, instrument of all.</t>
  </si>
  <si>
    <r>
      <t xml:space="preserve">The </t>
    </r>
    <r>
      <rPr>
        <i/>
        <sz val="12"/>
        <color theme="1"/>
        <rFont val="Calibri"/>
        <family val="2"/>
        <scheme val="minor"/>
      </rPr>
      <t>Written Interview</t>
    </r>
    <r>
      <rPr>
        <sz val="12"/>
        <color theme="1"/>
        <rFont val="Calibri"/>
        <family val="2"/>
        <scheme val="minor"/>
      </rPr>
      <t xml:space="preserve"> is the big brother to the </t>
    </r>
    <r>
      <rPr>
        <i/>
        <sz val="12"/>
        <color theme="1"/>
        <rFont val="Calibri"/>
        <family val="2"/>
        <scheme val="minor"/>
      </rPr>
      <t>Life's Story Exercise</t>
    </r>
    <r>
      <rPr>
        <sz val="12"/>
        <color theme="1"/>
        <rFont val="Calibri"/>
        <family val="2"/>
        <scheme val="minor"/>
      </rPr>
      <t>.  In the WI though, there is no word limit.</t>
    </r>
  </si>
  <si>
    <r>
      <t xml:space="preserve">Instructions for the Written Interview are on </t>
    </r>
    <r>
      <rPr>
        <b/>
        <i/>
        <sz val="12"/>
        <color theme="1"/>
        <rFont val="Calibri"/>
        <family val="2"/>
        <scheme val="minor"/>
      </rPr>
      <t>FindingFIT.</t>
    </r>
  </si>
  <si>
    <r>
      <t xml:space="preserve">After taking the instrument on-line or by paper as instructed by your facilitator, and learning about the theory of the tool, enter </t>
    </r>
    <r>
      <rPr>
        <b/>
        <i/>
        <sz val="11"/>
        <color theme="1"/>
        <rFont val="Calibri"/>
        <family val="2"/>
        <scheme val="minor"/>
      </rPr>
      <t>your</t>
    </r>
    <r>
      <rPr>
        <b/>
        <sz val="11"/>
        <color theme="1"/>
        <rFont val="Calibri"/>
        <family val="2"/>
        <scheme val="minor"/>
      </rPr>
      <t xml:space="preserve"> scores</t>
    </r>
    <r>
      <rPr>
        <sz val="11"/>
        <color theme="1"/>
        <rFont val="Calibri"/>
        <family val="2"/>
        <scheme val="minor"/>
      </rPr>
      <t xml:space="preserve"> in the green cells below.</t>
    </r>
  </si>
  <si>
    <t>DP-SAA</t>
  </si>
  <si>
    <t>Self Concept</t>
  </si>
  <si>
    <t>&lt;&lt; Back</t>
  </si>
  <si>
    <t>DP-LSE</t>
  </si>
  <si>
    <t>Early VABEs</t>
  </si>
  <si>
    <t>Early Childhood VABEs</t>
  </si>
  <si>
    <t>Now mark each one as something you would a) like to KEEP or b) LOSE.</t>
  </si>
  <si>
    <t>What inferences can you draw from these data?</t>
  </si>
  <si>
    <t>This is a person who ….</t>
  </si>
  <si>
    <t>KEY WORD?</t>
  </si>
  <si>
    <t>VABEs</t>
  </si>
  <si>
    <t>Early Childhood Development</t>
  </si>
  <si>
    <t>Write down your definition of success:</t>
  </si>
  <si>
    <t>Inferences</t>
  </si>
  <si>
    <t>Key Word</t>
  </si>
  <si>
    <t>Success</t>
  </si>
  <si>
    <t>The theory behind the instrument is explained at the end of the paper and on-line documents.</t>
  </si>
  <si>
    <t>DP-CC</t>
  </si>
  <si>
    <r>
      <t xml:space="preserve">(When you're ready, you can copy the </t>
    </r>
    <r>
      <rPr>
        <i/>
        <sz val="11"/>
        <color theme="1"/>
        <rFont val="Calibri"/>
        <family val="2"/>
        <scheme val="minor"/>
      </rPr>
      <t>three columns</t>
    </r>
    <r>
      <rPr>
        <sz val="11"/>
        <color theme="1"/>
        <rFont val="Calibri"/>
        <family val="2"/>
        <scheme val="minor"/>
      </rPr>
      <t xml:space="preserve"> below to your INFERENCE Sheet, page 4.)</t>
    </r>
  </si>
  <si>
    <t xml:space="preserve">Your NAME:  </t>
  </si>
  <si>
    <t>Interpersonal Style Inventory</t>
  </si>
  <si>
    <r>
      <rPr>
        <b/>
        <sz val="14"/>
        <color theme="1"/>
        <rFont val="Calibri"/>
        <family val="2"/>
        <scheme val="minor"/>
      </rPr>
      <t>EMOTIONAL DATA:</t>
    </r>
    <r>
      <rPr>
        <sz val="11"/>
        <color theme="1"/>
        <rFont val="Calibri"/>
        <family val="2"/>
        <scheme val="minor"/>
      </rPr>
      <t xml:space="preserve">  Make your Feelings Record entries in the green cells below for the relevant instruments.  These entries are answers to questions like, "How did taking this instrument make you feel?  Did you like this instrument or not?  Why?  What if any nagging feelings did you have about this instrument?"  Your entries will automatically wrap in the space provided.  
You can widen the column if you wish.</t>
    </r>
  </si>
  <si>
    <t>You can add as many instruments as you wish in this open-ended process. 
Simply insert a new row above and a new worksheet at the end of the workbook for each one.</t>
  </si>
  <si>
    <t xml:space="preserve">Expressed   </t>
  </si>
  <si>
    <t xml:space="preserve">Wanted   </t>
  </si>
  <si>
    <t>One sample set of data…</t>
  </si>
  <si>
    <t>Write down the values, assumptions, beliefs and expectations (VABEs) you inherited from your early childhood.</t>
  </si>
  <si>
    <t>KEEP</t>
  </si>
  <si>
    <t>LOSE</t>
  </si>
  <si>
    <t>http://store.darden.virginia.edu/findingfit</t>
  </si>
  <si>
    <t>We assume here that you have taken the MBTI elsewhere through a CPP licensed vendor.  AND had an introduction to the theory behind the instrument</t>
  </si>
  <si>
    <t>OPTION ONE</t>
  </si>
  <si>
    <t>This will be the central focal point of your analyis and where you make decisions about career options.</t>
  </si>
  <si>
    <t>&lt;type your name here&gt;</t>
  </si>
  <si>
    <t>DP-FR</t>
  </si>
  <si>
    <t xml:space="preserve">Input the data your Dyad Partner gave you in the space below.  Note the instrument (e.g. DP-SAA).  Select a Key Word for each inference they gave you. </t>
  </si>
  <si>
    <t xml:space="preserve">What Inferences did you Dyad Partner draw about you from your data? </t>
  </si>
  <si>
    <t>Copy Inferences to Inferences Page</t>
  </si>
  <si>
    <t>NOTE: Each response to this deductive, starting instrument might be a potential Life Theme.</t>
  </si>
  <si>
    <t xml:space="preserve">Having a Coach/Mentor </t>
  </si>
  <si>
    <r>
      <t xml:space="preserve">You can collect your thoughts about your </t>
    </r>
    <r>
      <rPr>
        <b/>
        <i/>
        <sz val="14"/>
        <color theme="1"/>
        <rFont val="Calibri"/>
        <family val="2"/>
        <scheme val="minor"/>
      </rPr>
      <t>career objective</t>
    </r>
    <r>
      <rPr>
        <sz val="14"/>
        <color theme="1"/>
        <rFont val="Calibri"/>
        <family val="2"/>
        <scheme val="minor"/>
      </rPr>
      <t xml:space="preserve"> here/below.</t>
    </r>
  </si>
  <si>
    <t>CAREER/JOB OBJECTIVE EXERCISE</t>
  </si>
  <si>
    <r>
      <t xml:space="preserve">Expressing your preferences, </t>
    </r>
    <r>
      <rPr>
        <sz val="14"/>
        <color rgb="FF00B050"/>
        <rFont val="Calibri"/>
        <family val="2"/>
        <scheme val="minor"/>
      </rPr>
      <t>likes</t>
    </r>
    <r>
      <rPr>
        <sz val="14"/>
        <color theme="1"/>
        <rFont val="Calibri"/>
        <family val="2"/>
        <scheme val="minor"/>
      </rPr>
      <t xml:space="preserve"> and </t>
    </r>
    <r>
      <rPr>
        <sz val="14"/>
        <color rgb="FFFF0000"/>
        <rFont val="Calibri"/>
        <family val="2"/>
        <scheme val="minor"/>
      </rPr>
      <t>dislikes</t>
    </r>
    <r>
      <rPr>
        <sz val="14"/>
        <color theme="1"/>
        <rFont val="Calibri"/>
        <family val="2"/>
        <scheme val="minor"/>
      </rPr>
      <t xml:space="preserve"> over a set of key professional and personal variables will help focus and prioritize your objectives. What are the key variables to assess? The following list is a good start:</t>
    </r>
  </si>
  <si>
    <r>
      <t xml:space="preserve">In 100 words or less develop a first draft of your </t>
    </r>
    <r>
      <rPr>
        <b/>
        <sz val="14"/>
        <color theme="1"/>
        <rFont val="Calibri"/>
        <family val="2"/>
        <scheme val="minor"/>
      </rPr>
      <t>job objectives statement</t>
    </r>
    <r>
      <rPr>
        <sz val="14"/>
        <color theme="1"/>
        <rFont val="Calibri"/>
        <family val="2"/>
        <scheme val="minor"/>
      </rPr>
      <t xml:space="preserve"> using notes and thoughts from Part 1. 
Before you begin, let us give you some examples (below) to guide your thinking.</t>
    </r>
  </si>
  <si>
    <t>CAREER OBJECTIVE EXAMPLES</t>
  </si>
  <si>
    <r>
      <t xml:space="preserve">You will be copying your INFERENCES sections from EACH self-assessment tool to the three columns below so you can </t>
    </r>
    <r>
      <rPr>
        <b/>
        <i/>
        <sz val="16"/>
        <color theme="1"/>
        <rFont val="Calibri"/>
        <family val="2"/>
        <scheme val="minor"/>
      </rPr>
      <t>sort</t>
    </r>
    <r>
      <rPr>
        <sz val="16"/>
        <color theme="1"/>
        <rFont val="Calibri"/>
        <family val="2"/>
        <scheme val="minor"/>
      </rPr>
      <t xml:space="preserve"> on KEY WORDs (THEME or TOPIC words, third column) at the end.  VERY useful.</t>
    </r>
  </si>
  <si>
    <r>
      <t xml:space="preserve">SELF AWARENESS ASSESSMENT (SAA) 
</t>
    </r>
    <r>
      <rPr>
        <b/>
        <sz val="14"/>
        <color theme="1"/>
        <rFont val="Calibri"/>
        <family val="2"/>
        <scheme val="minor"/>
      </rPr>
      <t/>
    </r>
  </si>
  <si>
    <r>
      <t xml:space="preserve">After you have read and reflected on the material in "Leadership and Resonance" in </t>
    </r>
    <r>
      <rPr>
        <i/>
        <sz val="11"/>
        <color theme="1"/>
        <rFont val="Calibri"/>
        <family val="2"/>
        <scheme val="minor"/>
      </rPr>
      <t>Level Three Leadership 5th edition</t>
    </r>
    <r>
      <rPr>
        <sz val="11"/>
        <color theme="1"/>
        <rFont val="Calibri"/>
        <family val="2"/>
        <scheme val="minor"/>
      </rPr>
      <t xml:space="preserve"> or the precursor to that chapter, "Leadership and Resonance," UVA-OB-0626, enter a draft of your LDint in the green space below.</t>
    </r>
  </si>
  <si>
    <t>You may end up with several hundred inferences listed below.</t>
  </si>
  <si>
    <t>CORE MODULE</t>
  </si>
  <si>
    <t>LIFE THEME WORKSHEETS</t>
  </si>
  <si>
    <r>
      <rPr>
        <b/>
        <sz val="26"/>
        <color theme="1"/>
        <rFont val="Calibri"/>
        <family val="2"/>
        <scheme val="minor"/>
      </rPr>
      <t>SELF-ASSESSMENT TOOLS</t>
    </r>
    <r>
      <rPr>
        <b/>
        <sz val="20"/>
        <color theme="1"/>
        <rFont val="Calibri"/>
        <family val="2"/>
        <scheme val="minor"/>
      </rPr>
      <t xml:space="preserve">
</t>
    </r>
    <r>
      <rPr>
        <sz val="12"/>
        <color theme="1"/>
        <rFont val="Calibri"/>
        <family val="2"/>
        <scheme val="minor"/>
      </rPr>
      <t>Click on the links to go to that worksheet.
We add new instruments periodically.</t>
    </r>
  </si>
  <si>
    <r>
      <rPr>
        <b/>
        <sz val="12"/>
        <color theme="1"/>
        <rFont val="Calibri"/>
        <family val="2"/>
        <scheme val="minor"/>
      </rPr>
      <t>PROGRESS TRACKER:</t>
    </r>
    <r>
      <rPr>
        <sz val="12"/>
        <color theme="1"/>
        <rFont val="Calibri"/>
        <family val="2"/>
        <scheme val="minor"/>
      </rPr>
      <t xml:space="preserve">  As you complete each step for each instrument you can track your progress here by copying (CTRL-C) a check or a color code and pasting (CTRL-V) on the cells you want.</t>
    </r>
  </si>
  <si>
    <t>Done</t>
  </si>
  <si>
    <t>Almost</t>
  </si>
  <si>
    <t>Not Yet</t>
  </si>
  <si>
    <r>
      <t xml:space="preserve">This workbook is designed to be used with the </t>
    </r>
    <r>
      <rPr>
        <b/>
        <i/>
        <sz val="18"/>
        <color theme="1"/>
        <rFont val="Calibri"/>
        <family val="2"/>
        <scheme val="minor"/>
      </rPr>
      <t>FindingFIT</t>
    </r>
    <r>
      <rPr>
        <sz val="18"/>
        <color theme="1"/>
        <rFont val="Calibri"/>
        <family val="2"/>
        <scheme val="minor"/>
      </rPr>
      <t xml:space="preserve"> program.  </t>
    </r>
  </si>
  <si>
    <r>
      <t xml:space="preserve">There are three levels of intensity (work involved), Light, Moderate, and Thorough.  See </t>
    </r>
    <r>
      <rPr>
        <i/>
        <sz val="16"/>
        <color theme="1"/>
        <rFont val="Calibri"/>
        <family val="2"/>
        <scheme val="minor"/>
      </rPr>
      <t>FindingFIT</t>
    </r>
    <r>
      <rPr>
        <sz val="16"/>
        <color theme="1"/>
        <rFont val="Calibri"/>
        <family val="2"/>
        <scheme val="minor"/>
      </rPr>
      <t xml:space="preserve"> for guidance.</t>
    </r>
  </si>
  <si>
    <t>This page is based on the Cultural Intelligence instrument developed by Cultural Intelligence, LLC.</t>
  </si>
  <si>
    <t>Contact them for the instrument and report.</t>
  </si>
  <si>
    <t>DRIVE</t>
  </si>
  <si>
    <t>STRATEGY</t>
  </si>
  <si>
    <t>KNOWLEDGE</t>
  </si>
  <si>
    <t>ACTION</t>
  </si>
  <si>
    <t>Insert your scores on this instrument in the green cells below and the chart will generate.</t>
  </si>
  <si>
    <r>
      <t xml:space="preserve">Replace these green TALLY numbers with your </t>
    </r>
    <r>
      <rPr>
        <b/>
        <sz val="14"/>
        <color theme="1"/>
        <rFont val="Calibri"/>
        <family val="2"/>
        <scheme val="minor"/>
      </rPr>
      <t>own</t>
    </r>
    <r>
      <rPr>
        <sz val="14"/>
        <color theme="1"/>
        <rFont val="Calibri"/>
        <family val="2"/>
        <scheme val="minor"/>
      </rPr>
      <t xml:space="preserve"> tallies. The %'s and the chart will generate automatically.</t>
    </r>
  </si>
  <si>
    <r>
      <t xml:space="preserve">This instrument is available in paper or on-line on </t>
    </r>
    <r>
      <rPr>
        <b/>
        <i/>
        <sz val="14"/>
        <color theme="1"/>
        <rFont val="Calibri"/>
        <family val="2"/>
        <scheme val="minor"/>
      </rPr>
      <t>FindingFIT.</t>
    </r>
  </si>
  <si>
    <t>Achiever</t>
  </si>
  <si>
    <t>Activator</t>
  </si>
  <si>
    <t>Adaptability</t>
  </si>
  <si>
    <t>Analytical</t>
  </si>
  <si>
    <t>Arranger</t>
  </si>
  <si>
    <t>B elief</t>
  </si>
  <si>
    <t>Command</t>
  </si>
  <si>
    <t>Communication</t>
  </si>
  <si>
    <t>Competition</t>
  </si>
  <si>
    <t>Connectedness</t>
  </si>
  <si>
    <t>Context</t>
  </si>
  <si>
    <t>Deliberative</t>
  </si>
  <si>
    <t>Developer</t>
  </si>
  <si>
    <t>Discipline</t>
  </si>
  <si>
    <t>Empahty</t>
  </si>
  <si>
    <t>Fairness</t>
  </si>
  <si>
    <t>Focus</t>
  </si>
  <si>
    <t>Futuristic</t>
  </si>
  <si>
    <t>Harmony</t>
  </si>
  <si>
    <t>Ideation</t>
  </si>
  <si>
    <t>Individualizaiton</t>
  </si>
  <si>
    <t>Input</t>
  </si>
  <si>
    <t>Intellction</t>
  </si>
  <si>
    <t>Learner</t>
  </si>
  <si>
    <t>Maximizer</t>
  </si>
  <si>
    <t>Positivity</t>
  </si>
  <si>
    <t>Relator</t>
  </si>
  <si>
    <t>Restorative</t>
  </si>
  <si>
    <t>Significance</t>
  </si>
  <si>
    <t>Woo</t>
  </si>
  <si>
    <t xml:space="preserve">Strategic </t>
  </si>
  <si>
    <t>Strength Finder Themes</t>
  </si>
  <si>
    <t>Inclusiveness</t>
  </si>
  <si>
    <t>Self-Assurance</t>
  </si>
  <si>
    <t>This is a 360* feedback instrument that invites data from people who know you.</t>
  </si>
  <si>
    <t xml:space="preserve">The Qualtrics 360* version is no longer available.  Instead, download this document that will guide you through the process.  </t>
  </si>
  <si>
    <t>https://nadobimakoba.com/wp-content/uploads/2024/01/Chapter-18-ISI.pdf</t>
  </si>
  <si>
    <t>This PDF file also includes a link to an Excel file that will automatically chart the data you collect (from self and others).</t>
  </si>
  <si>
    <t>The PDF file includes paper copies of the Current, Ideal, and Acquaintance surveys.  It invites you to distribute the last to 5+ people who know you.</t>
  </si>
  <si>
    <t>The PDF file also includes two sample profiles and instructions for interpreting the data.</t>
  </si>
  <si>
    <t>LIFE THEMES or IMPLICATIONS</t>
  </si>
  <si>
    <t>Common Job Demand Dimensions</t>
  </si>
  <si>
    <t>Pace (1 Low to 5 High)</t>
  </si>
  <si>
    <t>Responsibility (1 Low to 5 High)</t>
  </si>
  <si>
    <t>Autonomy</t>
  </si>
  <si>
    <t>Social Interaction: constancy</t>
  </si>
  <si>
    <t>Creativity</t>
  </si>
  <si>
    <t>Compensation</t>
  </si>
  <si>
    <t>Customer Interaction Volume</t>
  </si>
  <si>
    <t>Status</t>
  </si>
  <si>
    <t>Impact</t>
  </si>
  <si>
    <t>Intrinsic Value</t>
  </si>
  <si>
    <t>Passion/Flow</t>
  </si>
  <si>
    <t>Ambiguity</t>
  </si>
  <si>
    <t>Travel</t>
  </si>
  <si>
    <t>Functional Expertise</t>
  </si>
  <si>
    <t>Proposed Theme Label (1)</t>
  </si>
  <si>
    <t>LIFE THEME LABEL --&gt;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</si>
</sst>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73" x14ac:knownFonts="1">
    <font>
      <sz val="11"/>
      <color theme="1"/>
      <name val="Calibri"/>
      <family val="2"/>
      <scheme val="minor"/>
    </font>
    <font>
      <b/>
      <sz val="11"/>
      <color theme="1"/>
      <name val="Calibri"/>
      <family val="2"/>
      <scheme val="minor"/>
    </font>
    <font>
      <b/>
      <sz val="16"/>
      <color theme="1"/>
      <name val="Calibri"/>
      <family val="2"/>
      <scheme val="minor"/>
    </font>
    <font>
      <b/>
      <sz val="14"/>
      <color theme="1"/>
      <name val="Calibri"/>
      <family val="2"/>
      <scheme val="minor"/>
    </font>
    <font>
      <b/>
      <u/>
      <sz val="11"/>
      <color theme="1"/>
      <name val="Calibri"/>
      <family val="2"/>
      <scheme val="minor"/>
    </font>
    <font>
      <b/>
      <u/>
      <sz val="12"/>
      <color theme="1"/>
      <name val="Calibri"/>
      <family val="2"/>
      <scheme val="minor"/>
    </font>
    <font>
      <b/>
      <u/>
      <sz val="14"/>
      <color theme="1"/>
      <name val="Calibri"/>
      <family val="2"/>
      <scheme val="minor"/>
    </font>
    <font>
      <u/>
      <sz val="16"/>
      <color theme="1"/>
      <name val="Calibri"/>
      <family val="2"/>
      <scheme val="minor"/>
    </font>
    <font>
      <b/>
      <sz val="20"/>
      <color theme="1"/>
      <name val="Calibri"/>
      <family val="2"/>
      <scheme val="minor"/>
    </font>
    <font>
      <sz val="14"/>
      <color theme="1"/>
      <name val="Calibri"/>
      <family val="2"/>
      <scheme val="minor"/>
    </font>
    <font>
      <sz val="18"/>
      <color theme="1"/>
      <name val="Calibri"/>
      <family val="2"/>
      <scheme val="minor"/>
    </font>
    <font>
      <sz val="20"/>
      <color theme="1"/>
      <name val="Calibri"/>
      <family val="2"/>
      <scheme val="minor"/>
    </font>
    <font>
      <u/>
      <sz val="20"/>
      <color theme="1"/>
      <name val="Calibri"/>
      <family val="2"/>
      <scheme val="minor"/>
    </font>
    <font>
      <sz val="12"/>
      <color theme="1"/>
      <name val="Calibri"/>
      <family val="2"/>
      <scheme val="minor"/>
    </font>
    <font>
      <b/>
      <u/>
      <sz val="16"/>
      <color theme="1"/>
      <name val="Calibri"/>
      <family val="2"/>
      <scheme val="minor"/>
    </font>
    <font>
      <b/>
      <sz val="12"/>
      <color theme="1"/>
      <name val="Calibri"/>
      <family val="2"/>
      <scheme val="minor"/>
    </font>
    <font>
      <sz val="10.5"/>
      <color theme="1"/>
      <name val="Courier New"/>
      <family val="3"/>
    </font>
    <font>
      <b/>
      <u/>
      <sz val="18"/>
      <color theme="1"/>
      <name val="Calibri"/>
      <family val="2"/>
      <scheme val="minor"/>
    </font>
    <font>
      <sz val="12"/>
      <color rgb="FF454545"/>
      <name val="Calibri"/>
      <family val="2"/>
      <scheme val="minor"/>
    </font>
    <font>
      <b/>
      <sz val="12"/>
      <color rgb="FF454545"/>
      <name val="Calibri"/>
      <family val="2"/>
      <scheme val="minor"/>
    </font>
    <font>
      <b/>
      <sz val="17"/>
      <color rgb="FF454545"/>
      <name val="Calibri"/>
      <family val="2"/>
    </font>
    <font>
      <i/>
      <sz val="12"/>
      <color theme="1"/>
      <name val="Times New Roman"/>
      <family val="1"/>
    </font>
    <font>
      <sz val="12"/>
      <color theme="1"/>
      <name val="Times New Roman"/>
      <family val="1"/>
    </font>
    <font>
      <b/>
      <sz val="10"/>
      <name val="Arial"/>
      <family val="2"/>
    </font>
    <font>
      <sz val="18"/>
      <name val="Arial"/>
      <family val="2"/>
    </font>
    <font>
      <b/>
      <sz val="14"/>
      <name val="Arial"/>
      <family val="2"/>
    </font>
    <font>
      <b/>
      <sz val="12"/>
      <name val="Arial"/>
      <family val="2"/>
    </font>
    <font>
      <b/>
      <sz val="11"/>
      <name val="Arial"/>
      <family val="2"/>
    </font>
    <font>
      <sz val="12"/>
      <name val="Arial"/>
      <family val="2"/>
    </font>
    <font>
      <i/>
      <sz val="12"/>
      <name val="Arial"/>
      <family val="2"/>
    </font>
    <font>
      <sz val="12"/>
      <color theme="1"/>
      <name val="Calibri"/>
      <family val="2"/>
    </font>
    <font>
      <sz val="11"/>
      <color theme="1"/>
      <name val="Calibri"/>
      <family val="2"/>
    </font>
    <font>
      <i/>
      <sz val="11"/>
      <color theme="1"/>
      <name val="Calibri"/>
      <family val="2"/>
      <scheme val="minor"/>
    </font>
    <font>
      <sz val="9"/>
      <color indexed="81"/>
      <name val="Tahoma"/>
      <family val="2"/>
    </font>
    <font>
      <b/>
      <sz val="9"/>
      <color indexed="81"/>
      <name val="Tahoma"/>
      <family val="2"/>
    </font>
    <font>
      <sz val="14"/>
      <color theme="1"/>
      <name val="Calibri"/>
      <family val="2"/>
    </font>
    <font>
      <b/>
      <sz val="18"/>
      <color theme="1"/>
      <name val="Calibri"/>
      <family val="2"/>
      <scheme val="minor"/>
    </font>
    <font>
      <u/>
      <sz val="11"/>
      <color theme="10"/>
      <name val="Calibri"/>
      <family val="2"/>
      <scheme val="minor"/>
    </font>
    <font>
      <sz val="16"/>
      <color theme="1"/>
      <name val="Calibri"/>
      <family val="2"/>
      <scheme val="minor"/>
    </font>
    <font>
      <b/>
      <i/>
      <sz val="12"/>
      <color theme="1"/>
      <name val="Calibri"/>
      <family val="2"/>
      <scheme val="minor"/>
    </font>
    <font>
      <b/>
      <i/>
      <sz val="11"/>
      <color theme="1"/>
      <name val="Calibri"/>
      <family val="2"/>
      <scheme val="minor"/>
    </font>
    <font>
      <b/>
      <sz val="22"/>
      <color theme="1"/>
      <name val="Calibri"/>
      <family val="2"/>
      <scheme val="minor"/>
    </font>
    <font>
      <b/>
      <sz val="24"/>
      <color theme="1"/>
      <name val="Calibri"/>
      <family val="2"/>
      <scheme val="minor"/>
    </font>
    <font>
      <b/>
      <sz val="18"/>
      <color rgb="FF454545"/>
      <name val="Calibri"/>
      <family val="2"/>
      <scheme val="minor"/>
    </font>
    <font>
      <b/>
      <sz val="26"/>
      <color theme="1"/>
      <name val="Calibri"/>
      <family val="2"/>
      <scheme val="minor"/>
    </font>
    <font>
      <sz val="16"/>
      <color theme="9" tint="-0.249977111117893"/>
      <name val="Calibri"/>
      <family val="2"/>
      <scheme val="minor"/>
    </font>
    <font>
      <b/>
      <sz val="16"/>
      <color theme="9" tint="-0.249977111117893"/>
      <name val="Calibri"/>
      <family val="2"/>
      <scheme val="minor"/>
    </font>
    <font>
      <b/>
      <sz val="16"/>
      <color theme="6" tint="-0.249977111117893"/>
      <name val="Calibri"/>
      <family val="2"/>
      <scheme val="minor"/>
    </font>
    <font>
      <b/>
      <sz val="16"/>
      <color theme="3" tint="0.39997558519241921"/>
      <name val="Calibri"/>
      <family val="2"/>
      <scheme val="minor"/>
    </font>
    <font>
      <u/>
      <sz val="18"/>
      <color theme="10"/>
      <name val="Calibri"/>
      <family val="2"/>
      <scheme val="minor"/>
    </font>
    <font>
      <u/>
      <sz val="16"/>
      <color theme="10"/>
      <name val="Calibri"/>
      <family val="2"/>
      <scheme val="minor"/>
    </font>
    <font>
      <sz val="14"/>
      <name val="Arial"/>
      <family val="2"/>
    </font>
    <font>
      <b/>
      <u/>
      <sz val="20"/>
      <color theme="1"/>
      <name val="Calibri"/>
      <family val="2"/>
      <scheme val="minor"/>
    </font>
    <font>
      <b/>
      <sz val="28"/>
      <color theme="1"/>
      <name val="Calibri"/>
      <family val="2"/>
      <scheme val="minor"/>
    </font>
    <font>
      <b/>
      <sz val="36"/>
      <color theme="1"/>
      <name val="Calibri"/>
      <family val="2"/>
      <scheme val="minor"/>
    </font>
    <font>
      <u/>
      <sz val="14"/>
      <color theme="10"/>
      <name val="Calibri"/>
      <family val="2"/>
      <scheme val="minor"/>
    </font>
    <font>
      <b/>
      <i/>
      <sz val="36"/>
      <color theme="1"/>
      <name val="Calibri"/>
      <family val="2"/>
      <scheme val="minor"/>
    </font>
    <font>
      <sz val="26"/>
      <color theme="1"/>
      <name val="Calibri"/>
      <family val="2"/>
      <scheme val="minor"/>
    </font>
    <font>
      <u/>
      <sz val="11"/>
      <color theme="1"/>
      <name val="Calibri"/>
      <family val="2"/>
      <scheme val="minor"/>
    </font>
    <font>
      <b/>
      <i/>
      <sz val="14"/>
      <color theme="1"/>
      <name val="Calibri"/>
      <family val="2"/>
      <scheme val="minor"/>
    </font>
    <font>
      <b/>
      <i/>
      <sz val="16"/>
      <color theme="1"/>
      <name val="Calibri"/>
      <family val="2"/>
      <scheme val="minor"/>
    </font>
    <font>
      <i/>
      <u/>
      <sz val="14"/>
      <color theme="1"/>
      <name val="Calibri"/>
      <family val="2"/>
      <scheme val="minor"/>
    </font>
    <font>
      <b/>
      <sz val="22"/>
      <name val="Arial"/>
      <family val="2"/>
    </font>
    <font>
      <i/>
      <sz val="12"/>
      <color theme="1"/>
      <name val="Calibri"/>
      <family val="2"/>
      <scheme val="minor"/>
    </font>
    <font>
      <sz val="22"/>
      <color theme="1"/>
      <name val="Calibri"/>
      <family val="2"/>
      <scheme val="minor"/>
    </font>
    <font>
      <b/>
      <sz val="10"/>
      <color theme="1"/>
      <name val="Calibri"/>
      <family val="2"/>
      <scheme val="minor"/>
    </font>
    <font>
      <sz val="14"/>
      <color rgb="FF00B050"/>
      <name val="Calibri"/>
      <family val="2"/>
      <scheme val="minor"/>
    </font>
    <font>
      <sz val="14"/>
      <color rgb="FFFF0000"/>
      <name val="Calibri"/>
      <family val="2"/>
      <scheme val="minor"/>
    </font>
    <font>
      <sz val="16"/>
      <color theme="1"/>
      <name val="Calibri"/>
      <family val="2"/>
    </font>
    <font>
      <b/>
      <i/>
      <sz val="18"/>
      <color theme="1"/>
      <name val="Calibri"/>
      <family val="2"/>
      <scheme val="minor"/>
    </font>
    <font>
      <i/>
      <sz val="16"/>
      <color theme="1"/>
      <name val="Calibri"/>
      <family val="2"/>
      <scheme val="minor"/>
    </font>
    <font>
      <b/>
      <u/>
      <sz val="15"/>
      <color theme="1"/>
      <name val="Calibri"/>
      <family val="2"/>
      <scheme val="minor"/>
    </font>
    <font>
      <b/>
      <u/>
      <sz val="28"/>
      <color theme="1"/>
      <name val="Calibri"/>
      <family val="2"/>
      <scheme val="minor"/>
    </font>
  </fonts>
  <fills count="25">
    <fill>
      <patternFill patternType="none"/>
    </fill>
    <fill>
      <patternFill patternType="gray125"/>
    </fill>
    <fill>
      <patternFill patternType="solid">
        <fgColor theme="9" tint="0.39994506668294322"/>
        <bgColor indexed="64"/>
      </patternFill>
    </fill>
    <fill>
      <patternFill patternType="solid">
        <fgColor theme="6" tint="0.59996337778862885"/>
        <bgColor indexed="64"/>
      </patternFill>
    </fill>
    <fill>
      <patternFill patternType="solid">
        <fgColor theme="8" tint="0.59996337778862885"/>
        <bgColor indexed="64"/>
      </patternFill>
    </fill>
    <fill>
      <patternFill patternType="solid">
        <fgColor theme="5" tint="0.59996337778862885"/>
        <bgColor indexed="64"/>
      </patternFill>
    </fill>
    <fill>
      <patternFill patternType="solid">
        <fgColor rgb="FFFF0000"/>
        <bgColor indexed="64"/>
      </patternFill>
    </fill>
    <fill>
      <patternFill patternType="solid">
        <fgColor theme="6" tint="0.39997558519241921"/>
        <bgColor indexed="64"/>
      </patternFill>
    </fill>
    <fill>
      <patternFill patternType="solid">
        <fgColor theme="9" tint="0.59999389629810485"/>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2" tint="-9.9978637043366805E-2"/>
        <bgColor indexed="64"/>
      </patternFill>
    </fill>
    <fill>
      <patternFill patternType="solid">
        <fgColor theme="6" tint="0.59999389629810485"/>
        <bgColor indexed="64"/>
      </patternFill>
    </fill>
    <fill>
      <patternFill patternType="solid">
        <fgColor theme="5" tint="0.59999389629810485"/>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D9D9D9"/>
        <bgColor indexed="64"/>
      </patternFill>
    </fill>
    <fill>
      <patternFill patternType="solid">
        <fgColor theme="0"/>
        <bgColor indexed="64"/>
      </patternFill>
    </fill>
    <fill>
      <patternFill patternType="solid">
        <fgColor rgb="FFFFC000"/>
        <bgColor indexed="64"/>
      </patternFill>
    </fill>
    <fill>
      <patternFill patternType="solid">
        <fgColor rgb="FF00B050"/>
        <bgColor indexed="64"/>
      </patternFill>
    </fill>
    <fill>
      <patternFill patternType="solid">
        <fgColor theme="6" tint="0.79998168889431442"/>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2" tint="-0.249977111117893"/>
        <bgColor indexed="64"/>
      </patternFill>
    </fill>
  </fills>
  <borders count="45">
    <border>
      <left/>
      <right/>
      <top/>
      <bottom/>
      <diagonal/>
    </border>
    <border>
      <left/>
      <right/>
      <top/>
      <bottom style="thin">
        <color auto="1"/>
      </bottom>
      <diagonal/>
    </border>
    <border>
      <left/>
      <right/>
      <top/>
      <bottom style="dotted">
        <color auto="1"/>
      </bottom>
      <diagonal/>
    </border>
    <border>
      <left/>
      <right/>
      <top style="dotted">
        <color auto="1"/>
      </top>
      <bottom style="dotted">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thin">
        <color auto="1"/>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style="thin">
        <color auto="1"/>
      </left>
      <right/>
      <top/>
      <bottom style="dotted">
        <color auto="1"/>
      </bottom>
      <diagonal/>
    </border>
    <border>
      <left style="thin">
        <color auto="1"/>
      </left>
      <right/>
      <top style="dotted">
        <color auto="1"/>
      </top>
      <bottom style="dotted">
        <color auto="1"/>
      </bottom>
      <diagonal/>
    </border>
    <border>
      <left/>
      <right style="medium">
        <color indexed="64"/>
      </right>
      <top/>
      <bottom style="dotted">
        <color auto="1"/>
      </bottom>
      <diagonal/>
    </border>
    <border>
      <left style="medium">
        <color indexed="64"/>
      </left>
      <right/>
      <top style="dotted">
        <color auto="1"/>
      </top>
      <bottom style="dotted">
        <color auto="1"/>
      </bottom>
      <diagonal/>
    </border>
    <border>
      <left/>
      <right style="medium">
        <color indexed="64"/>
      </right>
      <top style="dotted">
        <color auto="1"/>
      </top>
      <bottom style="dotted">
        <color auto="1"/>
      </bottom>
      <diagonal/>
    </border>
    <border>
      <left/>
      <right style="medium">
        <color indexed="64"/>
      </right>
      <top/>
      <bottom style="thin">
        <color auto="1"/>
      </bottom>
      <diagonal/>
    </border>
    <border>
      <left style="medium">
        <color indexed="64"/>
      </left>
      <right style="medium">
        <color indexed="64"/>
      </right>
      <top/>
      <bottom style="medium">
        <color rgb="FF000000"/>
      </bottom>
      <diagonal/>
    </border>
    <border>
      <left style="medium">
        <color indexed="64"/>
      </left>
      <right style="medium">
        <color indexed="64"/>
      </right>
      <top style="medium">
        <color indexed="64"/>
      </top>
      <bottom/>
      <diagonal/>
    </border>
    <border>
      <left style="medium">
        <color indexed="64"/>
      </left>
      <right/>
      <top style="medium">
        <color indexed="64"/>
      </top>
      <bottom style="thin">
        <color auto="1"/>
      </bottom>
      <diagonal/>
    </border>
    <border>
      <left/>
      <right style="medium">
        <color indexed="64"/>
      </right>
      <top style="medium">
        <color indexed="64"/>
      </top>
      <bottom style="thin">
        <color auto="1"/>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dotted">
        <color auto="1"/>
      </bottom>
      <diagonal/>
    </border>
    <border>
      <left/>
      <right style="medium">
        <color indexed="64"/>
      </right>
      <top style="medium">
        <color indexed="64"/>
      </top>
      <bottom style="dotted">
        <color auto="1"/>
      </bottom>
      <diagonal/>
    </border>
    <border>
      <left style="thin">
        <color indexed="64"/>
      </left>
      <right/>
      <top/>
      <bottom/>
      <diagonal/>
    </border>
    <border>
      <left/>
      <right/>
      <top style="medium">
        <color indexed="64"/>
      </top>
      <bottom style="dotted">
        <color auto="1"/>
      </bottom>
      <diagonal/>
    </border>
    <border>
      <left/>
      <right/>
      <top style="dotted">
        <color auto="1"/>
      </top>
      <bottom/>
      <diagonal/>
    </border>
    <border>
      <left style="medium">
        <color indexed="64"/>
      </left>
      <right style="medium">
        <color indexed="64"/>
      </right>
      <top style="medium">
        <color indexed="64"/>
      </top>
      <bottom style="dotted">
        <color auto="1"/>
      </bottom>
      <diagonal/>
    </border>
    <border>
      <left style="medium">
        <color indexed="64"/>
      </left>
      <right style="medium">
        <color indexed="64"/>
      </right>
      <top style="dotted">
        <color auto="1"/>
      </top>
      <bottom style="dotted">
        <color auto="1"/>
      </bottom>
      <diagonal/>
    </border>
    <border>
      <left style="medium">
        <color indexed="64"/>
      </left>
      <right style="medium">
        <color indexed="64"/>
      </right>
      <top/>
      <bottom style="dotted">
        <color auto="1"/>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s>
  <cellStyleXfs count="2">
    <xf numFmtId="0" fontId="0" fillId="0" borderId="0"/>
    <xf numFmtId="0" fontId="37" fillId="0" borderId="0" applyNumberFormat="0" applyFill="0" applyBorder="0" applyAlignment="0" applyProtection="0"/>
  </cellStyleXfs>
  <cellXfs count="488">
    <xf numFmtId="0" fontId="0" fillId="0" borderId="0" xfId="0"/>
    <xf numFmtId="0" fontId="1" fillId="0" borderId="0" xfId="0" applyFont="1"/>
    <xf numFmtId="0" fontId="4" fillId="0" borderId="0" xfId="0" applyFont="1"/>
    <xf numFmtId="0" fontId="6" fillId="0" borderId="0" xfId="0" applyFont="1"/>
    <xf numFmtId="0" fontId="0" fillId="0" borderId="0" xfId="0" applyAlignment="1">
      <alignment horizontal="left" vertical="center"/>
    </xf>
    <xf numFmtId="0" fontId="2" fillId="0" borderId="0" xfId="0" applyFont="1" applyAlignment="1">
      <alignment horizontal="right"/>
    </xf>
    <xf numFmtId="0" fontId="0" fillId="10" borderId="0" xfId="0" applyFill="1"/>
    <xf numFmtId="0" fontId="11" fillId="0" borderId="0" xfId="0" applyFont="1"/>
    <xf numFmtId="0" fontId="0" fillId="0" borderId="0" xfId="0" applyAlignment="1">
      <alignment horizontal="center"/>
    </xf>
    <xf numFmtId="0" fontId="0" fillId="0" borderId="0" xfId="0" applyAlignment="1">
      <alignment horizontal="center" vertical="center"/>
    </xf>
    <xf numFmtId="0" fontId="9" fillId="0" borderId="0" xfId="0" applyFont="1" applyAlignment="1">
      <alignment horizontal="center" vertical="center"/>
    </xf>
    <xf numFmtId="0" fontId="9" fillId="0" borderId="0" xfId="0" applyFont="1" applyAlignment="1">
      <alignment vertical="center"/>
    </xf>
    <xf numFmtId="0" fontId="13" fillId="0" borderId="0" xfId="0" applyFont="1"/>
    <xf numFmtId="0" fontId="9" fillId="0" borderId="0" xfId="0" applyFont="1"/>
    <xf numFmtId="0" fontId="3" fillId="0" borderId="0" xfId="0" applyFont="1"/>
    <xf numFmtId="0" fontId="0" fillId="0" borderId="0" xfId="0" applyAlignment="1">
      <alignment wrapText="1"/>
    </xf>
    <xf numFmtId="0" fontId="14" fillId="0" borderId="0" xfId="0" applyFont="1"/>
    <xf numFmtId="0" fontId="0" fillId="0" borderId="13" xfId="0" applyBorder="1"/>
    <xf numFmtId="0" fontId="0" fillId="0" borderId="14" xfId="0" applyBorder="1"/>
    <xf numFmtId="0" fontId="0" fillId="0" borderId="15" xfId="0" applyBorder="1"/>
    <xf numFmtId="0" fontId="0" fillId="0" borderId="16" xfId="0" applyBorder="1"/>
    <xf numFmtId="0" fontId="16" fillId="0" borderId="0" xfId="0" applyFont="1" applyAlignment="1">
      <alignment vertical="center"/>
    </xf>
    <xf numFmtId="0" fontId="16" fillId="0" borderId="0" xfId="0" applyFont="1"/>
    <xf numFmtId="0" fontId="17" fillId="0" borderId="0" xfId="0" applyFont="1"/>
    <xf numFmtId="0" fontId="1" fillId="15" borderId="18" xfId="0" applyFont="1" applyFill="1" applyBorder="1" applyAlignment="1">
      <alignment horizontal="center" vertical="center"/>
    </xf>
    <xf numFmtId="0" fontId="0" fillId="8" borderId="6" xfId="0" applyFill="1" applyBorder="1" applyAlignment="1">
      <alignment horizontal="right"/>
    </xf>
    <xf numFmtId="0" fontId="1" fillId="8" borderId="18" xfId="0" applyFont="1" applyFill="1" applyBorder="1" applyAlignment="1">
      <alignment horizontal="center" vertical="center"/>
    </xf>
    <xf numFmtId="0" fontId="3" fillId="0" borderId="0" xfId="0" applyFont="1" applyAlignment="1">
      <alignment horizontal="center" vertical="center"/>
    </xf>
    <xf numFmtId="0" fontId="6" fillId="0" borderId="0" xfId="0" applyFont="1" applyAlignment="1">
      <alignment horizontal="left" vertical="center"/>
    </xf>
    <xf numFmtId="0" fontId="20" fillId="0" borderId="0" xfId="0" applyFont="1" applyAlignment="1">
      <alignment vertical="center"/>
    </xf>
    <xf numFmtId="0" fontId="1" fillId="7" borderId="18" xfId="0" applyFont="1" applyFill="1" applyBorder="1" applyAlignment="1">
      <alignment horizontal="center" vertical="center"/>
    </xf>
    <xf numFmtId="0" fontId="0" fillId="7" borderId="19" xfId="0" applyFill="1" applyBorder="1" applyAlignment="1">
      <alignment horizontal="center"/>
    </xf>
    <xf numFmtId="0" fontId="21" fillId="0" borderId="0" xfId="0" applyFont="1" applyAlignment="1">
      <alignment vertical="center"/>
    </xf>
    <xf numFmtId="0" fontId="0" fillId="7" borderId="9" xfId="0" applyFill="1" applyBorder="1"/>
    <xf numFmtId="0" fontId="23" fillId="0" borderId="0" xfId="0" applyFont="1"/>
    <xf numFmtId="0" fontId="24" fillId="0" borderId="0" xfId="0" applyFont="1"/>
    <xf numFmtId="0" fontId="25" fillId="0" borderId="0" xfId="0" applyFont="1"/>
    <xf numFmtId="0" fontId="26" fillId="14" borderId="17" xfId="0" applyFont="1" applyFill="1" applyBorder="1" applyAlignment="1">
      <alignment horizontal="center"/>
    </xf>
    <xf numFmtId="0" fontId="27" fillId="14" borderId="17" xfId="0" applyFont="1" applyFill="1" applyBorder="1" applyAlignment="1">
      <alignment horizontal="center"/>
    </xf>
    <xf numFmtId="0" fontId="26" fillId="12" borderId="17" xfId="0" applyFont="1" applyFill="1" applyBorder="1" applyAlignment="1">
      <alignment horizontal="center"/>
    </xf>
    <xf numFmtId="0" fontId="27" fillId="12" borderId="17" xfId="0" applyFont="1" applyFill="1" applyBorder="1" applyAlignment="1">
      <alignment horizontal="center"/>
    </xf>
    <xf numFmtId="0" fontId="26" fillId="13" borderId="17" xfId="0" applyFont="1" applyFill="1" applyBorder="1" applyAlignment="1">
      <alignment horizontal="center"/>
    </xf>
    <xf numFmtId="0" fontId="27" fillId="13" borderId="17" xfId="0" applyFont="1" applyFill="1" applyBorder="1" applyAlignment="1">
      <alignment horizontal="center"/>
    </xf>
    <xf numFmtId="0" fontId="26" fillId="8" borderId="17" xfId="0" applyFont="1" applyFill="1" applyBorder="1" applyAlignment="1">
      <alignment horizontal="center"/>
    </xf>
    <xf numFmtId="0" fontId="27" fillId="8" borderId="17" xfId="0" applyFont="1" applyFill="1" applyBorder="1" applyAlignment="1">
      <alignment horizontal="center"/>
    </xf>
    <xf numFmtId="0" fontId="0" fillId="7" borderId="17" xfId="0" applyFill="1" applyBorder="1" applyAlignment="1">
      <alignment horizontal="center" vertical="center"/>
    </xf>
    <xf numFmtId="0" fontId="0" fillId="7" borderId="4" xfId="0" applyFill="1" applyBorder="1" applyAlignment="1">
      <alignment horizontal="center" vertical="center"/>
    </xf>
    <xf numFmtId="0" fontId="23" fillId="7" borderId="6" xfId="0" applyFont="1" applyFill="1" applyBorder="1" applyAlignment="1">
      <alignment horizontal="center"/>
    </xf>
    <xf numFmtId="0" fontId="23" fillId="7" borderId="8" xfId="0" applyFont="1" applyFill="1" applyBorder="1" applyAlignment="1">
      <alignment horizontal="center"/>
    </xf>
    <xf numFmtId="0" fontId="28" fillId="0" borderId="0" xfId="0" applyFont="1"/>
    <xf numFmtId="0" fontId="0" fillId="8" borderId="19" xfId="0" applyFill="1" applyBorder="1"/>
    <xf numFmtId="0" fontId="0" fillId="8" borderId="20" xfId="0" applyFill="1" applyBorder="1"/>
    <xf numFmtId="0" fontId="0" fillId="7" borderId="19" xfId="0" applyFill="1" applyBorder="1"/>
    <xf numFmtId="0" fontId="0" fillId="7" borderId="20" xfId="0" applyFill="1" applyBorder="1"/>
    <xf numFmtId="0" fontId="2" fillId="7" borderId="18" xfId="0" applyFont="1" applyFill="1" applyBorder="1" applyAlignment="1">
      <alignment horizontal="center" vertical="center"/>
    </xf>
    <xf numFmtId="0" fontId="2" fillId="8" borderId="18" xfId="0" applyFont="1" applyFill="1" applyBorder="1" applyAlignment="1">
      <alignment horizontal="center" vertical="center"/>
    </xf>
    <xf numFmtId="0" fontId="9" fillId="0" borderId="0" xfId="0" applyFont="1" applyAlignment="1">
      <alignment horizontal="left" vertical="center"/>
    </xf>
    <xf numFmtId="0" fontId="30" fillId="0" borderId="0" xfId="0" applyFont="1" applyAlignment="1">
      <alignment horizontal="justify" vertical="center"/>
    </xf>
    <xf numFmtId="0" fontId="30" fillId="11" borderId="1" xfId="0" applyFont="1" applyFill="1" applyBorder="1" applyAlignment="1">
      <alignment horizontal="center" vertical="center"/>
    </xf>
    <xf numFmtId="0" fontId="31" fillId="0" borderId="0" xfId="0" applyFont="1"/>
    <xf numFmtId="0" fontId="30" fillId="0" borderId="0" xfId="0" applyFont="1" applyAlignment="1">
      <alignment horizontal="center" vertical="center"/>
    </xf>
    <xf numFmtId="0" fontId="30" fillId="0" borderId="1" xfId="0" applyFont="1" applyBorder="1" applyAlignment="1">
      <alignment horizontal="center" vertical="center"/>
    </xf>
    <xf numFmtId="0" fontId="31" fillId="0" borderId="0" xfId="0" applyFont="1" applyAlignment="1">
      <alignment wrapText="1"/>
    </xf>
    <xf numFmtId="0" fontId="30" fillId="0" borderId="0" xfId="0" applyFont="1" applyAlignment="1">
      <alignment horizontal="left" vertical="center"/>
    </xf>
    <xf numFmtId="0" fontId="30" fillId="11" borderId="0" xfId="0" applyFont="1" applyFill="1" applyAlignment="1">
      <alignment horizontal="center" vertical="center"/>
    </xf>
    <xf numFmtId="0" fontId="9" fillId="12" borderId="10" xfId="0" applyFont="1" applyFill="1" applyBorder="1" applyAlignment="1">
      <alignment horizontal="center" vertical="center"/>
    </xf>
    <xf numFmtId="0" fontId="9" fillId="12" borderId="11" xfId="0" applyFont="1" applyFill="1" applyBorder="1" applyAlignment="1">
      <alignment horizontal="center" vertical="center"/>
    </xf>
    <xf numFmtId="0" fontId="9" fillId="12" borderId="12" xfId="0" applyFont="1" applyFill="1" applyBorder="1" applyAlignment="1">
      <alignment horizontal="center" vertical="center"/>
    </xf>
    <xf numFmtId="0" fontId="9" fillId="12" borderId="15" xfId="0" applyFont="1" applyFill="1" applyBorder="1" applyAlignment="1">
      <alignment horizontal="center" vertical="center"/>
    </xf>
    <xf numFmtId="0" fontId="9" fillId="12" borderId="5" xfId="0" applyFont="1" applyFill="1" applyBorder="1" applyAlignment="1">
      <alignment horizontal="center" vertical="center"/>
    </xf>
    <xf numFmtId="0" fontId="9" fillId="12" borderId="16" xfId="0" applyFont="1" applyFill="1" applyBorder="1" applyAlignment="1">
      <alignment horizontal="center" vertical="center"/>
    </xf>
    <xf numFmtId="0" fontId="0" fillId="0" borderId="0" xfId="0" applyAlignment="1">
      <alignment horizontal="center" vertical="center" wrapText="1"/>
    </xf>
    <xf numFmtId="0" fontId="0" fillId="0" borderId="0" xfId="0" applyAlignment="1">
      <alignment vertical="center" wrapText="1"/>
    </xf>
    <xf numFmtId="0" fontId="0" fillId="0" borderId="11" xfId="0" applyBorder="1"/>
    <xf numFmtId="0" fontId="0" fillId="0" borderId="12" xfId="0" applyBorder="1"/>
    <xf numFmtId="0" fontId="0" fillId="0" borderId="5" xfId="0" applyBorder="1"/>
    <xf numFmtId="0" fontId="0" fillId="0" borderId="11" xfId="0" applyBorder="1" applyAlignment="1">
      <alignment wrapText="1"/>
    </xf>
    <xf numFmtId="0" fontId="0" fillId="0" borderId="5" xfId="0" applyBorder="1" applyAlignment="1">
      <alignment wrapText="1"/>
    </xf>
    <xf numFmtId="0" fontId="1" fillId="11" borderId="6" xfId="0" applyFont="1" applyFill="1" applyBorder="1" applyAlignment="1">
      <alignment horizontal="center" vertical="center"/>
    </xf>
    <xf numFmtId="0" fontId="6" fillId="11" borderId="7" xfId="0" applyFont="1" applyFill="1" applyBorder="1" applyAlignment="1">
      <alignment horizontal="center" vertical="center"/>
    </xf>
    <xf numFmtId="0" fontId="1" fillId="11" borderId="8" xfId="0" applyFont="1" applyFill="1" applyBorder="1" applyAlignment="1">
      <alignment horizontal="center" vertical="center"/>
    </xf>
    <xf numFmtId="0" fontId="1" fillId="11" borderId="10" xfId="0" applyFont="1" applyFill="1" applyBorder="1" applyAlignment="1">
      <alignment horizontal="center" vertical="center"/>
    </xf>
    <xf numFmtId="0" fontId="1" fillId="11" borderId="7" xfId="0" applyFont="1" applyFill="1" applyBorder="1" applyAlignment="1">
      <alignment horizontal="center" vertical="center"/>
    </xf>
    <xf numFmtId="0" fontId="2" fillId="0" borderId="0" xfId="0" applyFont="1"/>
    <xf numFmtId="0" fontId="1" fillId="11" borderId="11" xfId="0" applyFont="1" applyFill="1" applyBorder="1" applyAlignment="1">
      <alignment horizontal="center" vertical="center"/>
    </xf>
    <xf numFmtId="0" fontId="30" fillId="0" borderId="0" xfId="0" applyFont="1" applyAlignment="1">
      <alignment horizontal="right" vertical="center"/>
    </xf>
    <xf numFmtId="0" fontId="3" fillId="0" borderId="0" xfId="0" applyFont="1" applyAlignment="1">
      <alignment horizontal="right" vertical="center"/>
    </xf>
    <xf numFmtId="0" fontId="7" fillId="11" borderId="0" xfId="0" applyFont="1" applyFill="1" applyAlignment="1">
      <alignment horizontal="center" vertical="center"/>
    </xf>
    <xf numFmtId="0" fontId="13" fillId="0" borderId="0" xfId="0" applyFont="1" applyAlignment="1">
      <alignment horizontal="center" vertical="center"/>
    </xf>
    <xf numFmtId="0" fontId="11" fillId="0" borderId="0" xfId="0" applyFont="1" applyAlignment="1">
      <alignment horizontal="center" vertical="center"/>
    </xf>
    <xf numFmtId="0" fontId="12" fillId="17" borderId="0" xfId="0" applyFont="1" applyFill="1"/>
    <xf numFmtId="0" fontId="2" fillId="17" borderId="0" xfId="0" applyFont="1" applyFill="1" applyAlignment="1">
      <alignment vertical="top" wrapText="1"/>
    </xf>
    <xf numFmtId="0" fontId="18" fillId="17" borderId="0" xfId="0" applyFont="1" applyFill="1" applyAlignment="1">
      <alignment vertical="center"/>
    </xf>
    <xf numFmtId="0" fontId="19" fillId="17" borderId="0" xfId="0" applyFont="1" applyFill="1" applyAlignment="1">
      <alignment vertical="center" wrapText="1"/>
    </xf>
    <xf numFmtId="0" fontId="18" fillId="17" borderId="0" xfId="0" applyFont="1" applyFill="1" applyAlignment="1">
      <alignment vertical="center" wrapText="1"/>
    </xf>
    <xf numFmtId="0" fontId="0" fillId="17" borderId="0" xfId="0" applyFill="1"/>
    <xf numFmtId="0" fontId="20" fillId="17" borderId="0" xfId="0" applyFont="1" applyFill="1" applyAlignment="1">
      <alignment vertical="center"/>
    </xf>
    <xf numFmtId="0" fontId="0" fillId="9" borderId="22" xfId="0" applyFill="1" applyBorder="1"/>
    <xf numFmtId="0" fontId="0" fillId="9" borderId="23" xfId="0" applyFill="1" applyBorder="1"/>
    <xf numFmtId="0" fontId="1" fillId="8" borderId="30" xfId="0" applyFont="1" applyFill="1" applyBorder="1" applyAlignment="1">
      <alignment horizontal="center" vertical="center"/>
    </xf>
    <xf numFmtId="0" fontId="1" fillId="8" borderId="31" xfId="0" applyFont="1" applyFill="1" applyBorder="1" applyAlignment="1">
      <alignment horizontal="center" vertical="center"/>
    </xf>
    <xf numFmtId="0" fontId="9" fillId="0" borderId="0" xfId="0" applyFont="1" applyAlignment="1">
      <alignment horizontal="right" vertical="center"/>
    </xf>
    <xf numFmtId="0" fontId="3" fillId="11" borderId="11" xfId="0" applyFont="1" applyFill="1" applyBorder="1" applyAlignment="1">
      <alignment horizontal="center" vertical="center"/>
    </xf>
    <xf numFmtId="0" fontId="0" fillId="12" borderId="19" xfId="0" applyFill="1" applyBorder="1"/>
    <xf numFmtId="0" fontId="0" fillId="12" borderId="20" xfId="0" applyFill="1" applyBorder="1"/>
    <xf numFmtId="0" fontId="0" fillId="0" borderId="0" xfId="0" applyAlignment="1">
      <alignment horizontal="right" vertical="center"/>
    </xf>
    <xf numFmtId="0" fontId="0" fillId="0" borderId="8" xfId="0" applyBorder="1"/>
    <xf numFmtId="164" fontId="0" fillId="11" borderId="0" xfId="0" applyNumberFormat="1" applyFill="1" applyAlignment="1">
      <alignment horizontal="center" vertical="center"/>
    </xf>
    <xf numFmtId="0" fontId="0" fillId="11" borderId="0" xfId="0" quotePrefix="1" applyFill="1" applyAlignment="1">
      <alignment horizontal="center" vertical="center"/>
    </xf>
    <xf numFmtId="0" fontId="0" fillId="7" borderId="0" xfId="0" applyFill="1" applyAlignment="1">
      <alignment horizontal="center" vertical="center"/>
    </xf>
    <xf numFmtId="0" fontId="0" fillId="8" borderId="6" xfId="0" applyFill="1" applyBorder="1" applyAlignment="1">
      <alignment horizontal="right" vertical="center"/>
    </xf>
    <xf numFmtId="0" fontId="15" fillId="11" borderId="7" xfId="0" applyFont="1" applyFill="1" applyBorder="1" applyAlignment="1">
      <alignment vertical="center"/>
    </xf>
    <xf numFmtId="0" fontId="15" fillId="11" borderId="8" xfId="0" applyFont="1" applyFill="1" applyBorder="1" applyAlignment="1">
      <alignment vertical="center"/>
    </xf>
    <xf numFmtId="0" fontId="3" fillId="11" borderId="6" xfId="0" applyFont="1" applyFill="1" applyBorder="1" applyAlignment="1">
      <alignment horizontal="left" vertical="center"/>
    </xf>
    <xf numFmtId="0" fontId="1" fillId="11" borderId="7" xfId="0" applyFont="1" applyFill="1" applyBorder="1" applyAlignment="1">
      <alignment horizontal="left" vertical="center"/>
    </xf>
    <xf numFmtId="0" fontId="1" fillId="11" borderId="8" xfId="0" applyFont="1" applyFill="1" applyBorder="1" applyAlignment="1">
      <alignment horizontal="left" vertical="center"/>
    </xf>
    <xf numFmtId="0" fontId="9" fillId="17" borderId="0" xfId="0" applyFont="1" applyFill="1" applyAlignment="1">
      <alignment horizontal="left" vertical="center" wrapText="1"/>
    </xf>
    <xf numFmtId="0" fontId="9" fillId="0" borderId="0" xfId="0" applyFont="1" applyAlignment="1">
      <alignment horizontal="left" vertical="center" wrapText="1"/>
    </xf>
    <xf numFmtId="0" fontId="3" fillId="11" borderId="6" xfId="0" applyFont="1" applyFill="1" applyBorder="1" applyAlignment="1">
      <alignment vertical="center"/>
    </xf>
    <xf numFmtId="0" fontId="0" fillId="0" borderId="29" xfId="0" applyBorder="1" applyAlignment="1">
      <alignment horizontal="center" vertical="center"/>
    </xf>
    <xf numFmtId="0" fontId="0" fillId="0" borderId="19" xfId="0" applyBorder="1" applyAlignment="1">
      <alignment horizontal="center" vertical="center"/>
    </xf>
    <xf numFmtId="0" fontId="0" fillId="0" borderId="20" xfId="0" applyBorder="1" applyAlignment="1">
      <alignment horizontal="center" vertical="center"/>
    </xf>
    <xf numFmtId="0" fontId="1" fillId="11" borderId="29" xfId="0" applyFont="1" applyFill="1" applyBorder="1" applyAlignment="1">
      <alignment horizontal="center" vertical="center" wrapText="1"/>
    </xf>
    <xf numFmtId="0" fontId="0" fillId="0" borderId="29" xfId="0" applyBorder="1"/>
    <xf numFmtId="0" fontId="0" fillId="0" borderId="19" xfId="0" applyBorder="1"/>
    <xf numFmtId="0" fontId="0" fillId="0" borderId="20" xfId="0" applyBorder="1"/>
    <xf numFmtId="0" fontId="1" fillId="11" borderId="29" xfId="0" applyFont="1" applyFill="1" applyBorder="1" applyAlignment="1">
      <alignment horizontal="center" vertical="center"/>
    </xf>
    <xf numFmtId="0" fontId="1" fillId="11" borderId="9" xfId="0" applyFont="1" applyFill="1" applyBorder="1" applyAlignment="1">
      <alignment horizontal="center" vertical="center"/>
    </xf>
    <xf numFmtId="0" fontId="0" fillId="7" borderId="19" xfId="0" applyFill="1" applyBorder="1" applyAlignment="1">
      <alignment horizontal="center" vertical="center"/>
    </xf>
    <xf numFmtId="0" fontId="0" fillId="7" borderId="20" xfId="0" applyFill="1" applyBorder="1" applyAlignment="1">
      <alignment horizontal="center" vertical="center"/>
    </xf>
    <xf numFmtId="0" fontId="6" fillId="11" borderId="9" xfId="0" applyFont="1" applyFill="1" applyBorder="1" applyAlignment="1">
      <alignment horizontal="center" vertical="center"/>
    </xf>
    <xf numFmtId="0" fontId="0" fillId="0" borderId="17" xfId="0" applyBorder="1"/>
    <xf numFmtId="0" fontId="3" fillId="11" borderId="9" xfId="0" applyFont="1" applyFill="1" applyBorder="1" applyAlignment="1">
      <alignment horizontal="center" vertical="center"/>
    </xf>
    <xf numFmtId="0" fontId="3" fillId="11" borderId="7" xfId="0" applyFont="1" applyFill="1" applyBorder="1" applyAlignment="1">
      <alignment horizontal="center" vertical="center"/>
    </xf>
    <xf numFmtId="0" fontId="9" fillId="17" borderId="0" xfId="0" applyFont="1" applyFill="1"/>
    <xf numFmtId="0" fontId="9" fillId="12" borderId="13" xfId="0" applyFont="1" applyFill="1" applyBorder="1" applyAlignment="1">
      <alignment horizontal="center" vertical="center"/>
    </xf>
    <xf numFmtId="0" fontId="9" fillId="12" borderId="14" xfId="0" applyFont="1" applyFill="1" applyBorder="1" applyAlignment="1">
      <alignment horizontal="center" vertical="center"/>
    </xf>
    <xf numFmtId="0" fontId="9" fillId="8" borderId="19" xfId="0" applyFont="1" applyFill="1" applyBorder="1" applyAlignment="1">
      <alignment horizontal="center" vertical="center"/>
    </xf>
    <xf numFmtId="0" fontId="9" fillId="8" borderId="20" xfId="0" applyFont="1" applyFill="1" applyBorder="1" applyAlignment="1">
      <alignment horizontal="center" vertical="center"/>
    </xf>
    <xf numFmtId="0" fontId="35" fillId="0" borderId="0" xfId="0" applyFont="1" applyAlignment="1">
      <alignment horizontal="right" vertical="center"/>
    </xf>
    <xf numFmtId="0" fontId="3" fillId="12" borderId="18" xfId="0" applyFont="1" applyFill="1" applyBorder="1" applyAlignment="1">
      <alignment horizontal="center" vertical="center"/>
    </xf>
    <xf numFmtId="0" fontId="9" fillId="8" borderId="29" xfId="0" applyFont="1" applyFill="1" applyBorder="1" applyAlignment="1">
      <alignment horizontal="center" vertical="center"/>
    </xf>
    <xf numFmtId="0" fontId="9" fillId="8" borderId="6" xfId="0" applyFont="1" applyFill="1" applyBorder="1" applyAlignment="1">
      <alignment horizontal="center" vertical="center"/>
    </xf>
    <xf numFmtId="0" fontId="9" fillId="8" borderId="7" xfId="0" applyFont="1" applyFill="1" applyBorder="1" applyAlignment="1">
      <alignment horizontal="center" vertical="center"/>
    </xf>
    <xf numFmtId="0" fontId="9" fillId="8" borderId="8" xfId="0" applyFont="1" applyFill="1" applyBorder="1" applyAlignment="1">
      <alignment horizontal="center" vertical="center"/>
    </xf>
    <xf numFmtId="0" fontId="38" fillId="0" borderId="0" xfId="0" applyFont="1"/>
    <xf numFmtId="0" fontId="1" fillId="11" borderId="9" xfId="0" applyFont="1" applyFill="1" applyBorder="1" applyAlignment="1">
      <alignment horizontal="center" vertical="center" wrapText="1"/>
    </xf>
    <xf numFmtId="0" fontId="0" fillId="8" borderId="9" xfId="0" applyFill="1" applyBorder="1" applyAlignment="1">
      <alignment horizontal="center" vertical="center"/>
    </xf>
    <xf numFmtId="0" fontId="0" fillId="12" borderId="29" xfId="0" applyFill="1" applyBorder="1"/>
    <xf numFmtId="0" fontId="13" fillId="11" borderId="8" xfId="0" applyFont="1" applyFill="1" applyBorder="1" applyAlignment="1">
      <alignment horizontal="center" vertical="center"/>
    </xf>
    <xf numFmtId="0" fontId="13" fillId="11" borderId="9" xfId="0" applyFont="1" applyFill="1" applyBorder="1" applyAlignment="1">
      <alignment horizontal="center" vertical="center"/>
    </xf>
    <xf numFmtId="0" fontId="43" fillId="16" borderId="28" xfId="0" applyFont="1" applyFill="1" applyBorder="1" applyAlignment="1">
      <alignment vertical="center" wrapText="1"/>
    </xf>
    <xf numFmtId="0" fontId="0" fillId="0" borderId="11" xfId="0" applyBorder="1" applyAlignment="1">
      <alignment horizontal="center" vertical="center" wrapText="1"/>
    </xf>
    <xf numFmtId="0" fontId="0" fillId="9" borderId="36" xfId="0" applyFill="1" applyBorder="1"/>
    <xf numFmtId="0" fontId="0" fillId="3" borderId="3" xfId="0" applyFill="1" applyBorder="1" applyAlignment="1">
      <alignment horizontal="center" vertical="center"/>
    </xf>
    <xf numFmtId="0" fontId="0" fillId="0" borderId="3" xfId="0" applyBorder="1" applyAlignment="1">
      <alignment horizontal="center" vertical="center"/>
    </xf>
    <xf numFmtId="0" fontId="5" fillId="9" borderId="19" xfId="0" applyFont="1" applyFill="1" applyBorder="1" applyAlignment="1">
      <alignment horizontal="center" vertical="center"/>
    </xf>
    <xf numFmtId="0" fontId="0" fillId="3" borderId="37" xfId="0" applyFill="1" applyBorder="1" applyAlignment="1">
      <alignment horizontal="center" vertical="center"/>
    </xf>
    <xf numFmtId="0" fontId="0" fillId="0" borderId="37" xfId="0" applyBorder="1" applyAlignment="1">
      <alignment horizontal="center" vertical="center"/>
    </xf>
    <xf numFmtId="0" fontId="0" fillId="0" borderId="35" xfId="0" applyBorder="1" applyAlignment="1">
      <alignment horizontal="center" vertical="center"/>
    </xf>
    <xf numFmtId="0" fontId="0" fillId="0" borderId="26" xfId="0" applyBorder="1" applyAlignment="1">
      <alignment horizontal="center" vertical="center"/>
    </xf>
    <xf numFmtId="0" fontId="0" fillId="3" borderId="5" xfId="0" applyFill="1" applyBorder="1" applyAlignment="1">
      <alignment horizontal="center" vertical="center"/>
    </xf>
    <xf numFmtId="0" fontId="0" fillId="0" borderId="5" xfId="0" applyBorder="1" applyAlignment="1">
      <alignment horizontal="center" vertical="center"/>
    </xf>
    <xf numFmtId="0" fontId="0" fillId="0" borderId="16" xfId="0" applyBorder="1" applyAlignment="1">
      <alignment horizontal="center" vertical="center"/>
    </xf>
    <xf numFmtId="0" fontId="0" fillId="3" borderId="7" xfId="0" applyFill="1" applyBorder="1"/>
    <xf numFmtId="0" fontId="0" fillId="3" borderId="7" xfId="0" applyFill="1" applyBorder="1" applyAlignment="1">
      <alignment horizontal="center" vertical="center"/>
    </xf>
    <xf numFmtId="0" fontId="0" fillId="0" borderId="7" xfId="0" applyBorder="1"/>
    <xf numFmtId="0" fontId="0" fillId="0" borderId="7" xfId="0" applyBorder="1" applyAlignment="1">
      <alignment horizontal="center" vertical="center"/>
    </xf>
    <xf numFmtId="0" fontId="0" fillId="0" borderId="8" xfId="0" applyBorder="1" applyAlignment="1">
      <alignment horizontal="center" vertical="center"/>
    </xf>
    <xf numFmtId="0" fontId="4" fillId="12" borderId="10" xfId="0" applyFont="1" applyFill="1" applyBorder="1"/>
    <xf numFmtId="0" fontId="1" fillId="21" borderId="6" xfId="0" applyFont="1" applyFill="1" applyBorder="1" applyAlignment="1">
      <alignment horizontal="right" vertical="center"/>
    </xf>
    <xf numFmtId="0" fontId="3" fillId="21" borderId="8" xfId="0" applyFont="1" applyFill="1" applyBorder="1" applyAlignment="1">
      <alignment horizontal="right" vertical="center"/>
    </xf>
    <xf numFmtId="0" fontId="0" fillId="12" borderId="29" xfId="0" applyFill="1" applyBorder="1" applyAlignment="1">
      <alignment horizontal="center" vertical="center"/>
    </xf>
    <xf numFmtId="0" fontId="0" fillId="12" borderId="20" xfId="0" applyFill="1" applyBorder="1" applyAlignment="1">
      <alignment horizontal="center" vertical="center"/>
    </xf>
    <xf numFmtId="0" fontId="1" fillId="12" borderId="6" xfId="0" applyFont="1" applyFill="1" applyBorder="1"/>
    <xf numFmtId="0" fontId="0" fillId="3" borderId="6" xfId="0" applyFill="1" applyBorder="1"/>
    <xf numFmtId="0" fontId="37" fillId="0" borderId="0" xfId="1"/>
    <xf numFmtId="0" fontId="13" fillId="0" borderId="38" xfId="0" applyFont="1" applyBorder="1"/>
    <xf numFmtId="0" fontId="36" fillId="9" borderId="9" xfId="0" applyFont="1" applyFill="1" applyBorder="1" applyAlignment="1">
      <alignment horizontal="center" vertical="center"/>
    </xf>
    <xf numFmtId="0" fontId="8" fillId="22" borderId="9" xfId="0" applyFont="1" applyFill="1" applyBorder="1" applyAlignment="1">
      <alignment horizontal="center" vertical="center" wrapText="1"/>
    </xf>
    <xf numFmtId="0" fontId="13" fillId="10" borderId="2" xfId="0" applyFont="1" applyFill="1" applyBorder="1"/>
    <xf numFmtId="0" fontId="13" fillId="10" borderId="3" xfId="0" applyFont="1" applyFill="1" applyBorder="1"/>
    <xf numFmtId="0" fontId="0" fillId="10" borderId="0" xfId="0" applyFill="1" applyAlignment="1">
      <alignment horizontal="center" vertical="center"/>
    </xf>
    <xf numFmtId="0" fontId="0" fillId="3" borderId="24" xfId="0" applyFill="1" applyBorder="1" applyAlignment="1">
      <alignment horizontal="center" vertical="center"/>
    </xf>
    <xf numFmtId="0" fontId="0" fillId="0" borderId="2" xfId="0" applyBorder="1" applyAlignment="1">
      <alignment horizontal="center" vertical="center"/>
    </xf>
    <xf numFmtId="0" fontId="0" fillId="3" borderId="26" xfId="0" applyFill="1" applyBorder="1" applyAlignment="1">
      <alignment horizontal="center" vertical="center"/>
    </xf>
    <xf numFmtId="0" fontId="0" fillId="3" borderId="14" xfId="0" applyFill="1" applyBorder="1" applyAlignment="1">
      <alignment horizontal="center" vertical="center"/>
    </xf>
    <xf numFmtId="0" fontId="0" fillId="0" borderId="27" xfId="0" applyBorder="1" applyAlignment="1">
      <alignment horizontal="center" vertical="center"/>
    </xf>
    <xf numFmtId="0" fontId="0" fillId="3" borderId="8" xfId="0" applyFill="1" applyBorder="1" applyAlignment="1">
      <alignment horizontal="center" vertical="center"/>
    </xf>
    <xf numFmtId="0" fontId="0" fillId="0" borderId="6" xfId="0" applyBorder="1" applyAlignment="1">
      <alignment horizontal="center" vertical="center"/>
    </xf>
    <xf numFmtId="0" fontId="0" fillId="4" borderId="15" xfId="0" applyFill="1" applyBorder="1" applyAlignment="1">
      <alignment horizontal="center" vertical="center"/>
    </xf>
    <xf numFmtId="0" fontId="0" fillId="4" borderId="16" xfId="0" applyFill="1" applyBorder="1" applyAlignment="1">
      <alignment horizontal="center" vertical="center"/>
    </xf>
    <xf numFmtId="0" fontId="0" fillId="0" borderId="15" xfId="0" applyBorder="1" applyAlignment="1">
      <alignment horizontal="center" vertical="center"/>
    </xf>
    <xf numFmtId="0" fontId="0" fillId="4" borderId="37" xfId="0" applyFill="1" applyBorder="1" applyAlignment="1">
      <alignment horizontal="center" vertical="center"/>
    </xf>
    <xf numFmtId="0" fontId="0" fillId="4" borderId="3" xfId="0" applyFill="1" applyBorder="1" applyAlignment="1">
      <alignment horizontal="center" vertical="center"/>
    </xf>
    <xf numFmtId="0" fontId="0" fillId="4" borderId="5" xfId="0" applyFill="1" applyBorder="1" applyAlignment="1">
      <alignment horizontal="center" vertical="center"/>
    </xf>
    <xf numFmtId="0" fontId="0" fillId="4" borderId="7" xfId="0" applyFill="1" applyBorder="1" applyAlignment="1">
      <alignment horizontal="center" vertical="center"/>
    </xf>
    <xf numFmtId="0" fontId="0" fillId="9" borderId="34" xfId="0" applyFill="1" applyBorder="1"/>
    <xf numFmtId="0" fontId="0" fillId="9" borderId="25" xfId="0" applyFill="1" applyBorder="1"/>
    <xf numFmtId="0" fontId="0" fillId="9" borderId="15" xfId="0" applyFill="1" applyBorder="1"/>
    <xf numFmtId="0" fontId="0" fillId="3" borderId="39" xfId="0" applyFill="1" applyBorder="1"/>
    <xf numFmtId="0" fontId="0" fillId="3" borderId="40" xfId="0" applyFill="1" applyBorder="1"/>
    <xf numFmtId="0" fontId="0" fillId="3" borderId="20" xfId="0" applyFill="1" applyBorder="1"/>
    <xf numFmtId="0" fontId="0" fillId="3" borderId="41" xfId="0" applyFill="1" applyBorder="1"/>
    <xf numFmtId="0" fontId="0" fillId="0" borderId="39" xfId="0" applyBorder="1" applyAlignment="1">
      <alignment horizontal="center" vertical="center"/>
    </xf>
    <xf numFmtId="0" fontId="0" fillId="0" borderId="41" xfId="0" applyBorder="1" applyAlignment="1">
      <alignment horizontal="center" vertical="center"/>
    </xf>
    <xf numFmtId="0" fontId="0" fillId="0" borderId="40" xfId="0" applyBorder="1" applyAlignment="1">
      <alignment horizontal="center" vertical="center"/>
    </xf>
    <xf numFmtId="0" fontId="0" fillId="4" borderId="39" xfId="0" applyFill="1" applyBorder="1" applyAlignment="1">
      <alignment horizontal="center" vertical="center"/>
    </xf>
    <xf numFmtId="0" fontId="0" fillId="4" borderId="41" xfId="0" applyFill="1" applyBorder="1" applyAlignment="1">
      <alignment horizontal="center" vertical="center"/>
    </xf>
    <xf numFmtId="0" fontId="0" fillId="4" borderId="40" xfId="0" applyFill="1" applyBorder="1" applyAlignment="1">
      <alignment horizontal="center" vertical="center"/>
    </xf>
    <xf numFmtId="0" fontId="0" fillId="4" borderId="20" xfId="0" applyFill="1" applyBorder="1" applyAlignment="1">
      <alignment horizontal="center" vertical="center"/>
    </xf>
    <xf numFmtId="0" fontId="0" fillId="0" borderId="39" xfId="0" applyBorder="1"/>
    <xf numFmtId="0" fontId="0" fillId="0" borderId="40" xfId="0" applyBorder="1"/>
    <xf numFmtId="0" fontId="11" fillId="7" borderId="9" xfId="0" applyFont="1" applyFill="1" applyBorder="1" applyAlignment="1">
      <alignment horizontal="center" vertical="center" wrapText="1"/>
    </xf>
    <xf numFmtId="0" fontId="37" fillId="23" borderId="0" xfId="1" applyFill="1" applyAlignment="1">
      <alignment horizontal="center" vertical="center"/>
    </xf>
    <xf numFmtId="0" fontId="2" fillId="0" borderId="0" xfId="0" applyFont="1" applyAlignment="1">
      <alignment horizontal="center" vertical="center"/>
    </xf>
    <xf numFmtId="0" fontId="37" fillId="23" borderId="9" xfId="1" applyFill="1" applyBorder="1" applyAlignment="1">
      <alignment horizontal="center" vertical="center"/>
    </xf>
    <xf numFmtId="0" fontId="3" fillId="11" borderId="6" xfId="0" applyFont="1" applyFill="1" applyBorder="1" applyAlignment="1">
      <alignment horizontal="center" vertical="center"/>
    </xf>
    <xf numFmtId="0" fontId="3" fillId="11" borderId="8" xfId="0" applyFont="1" applyFill="1" applyBorder="1" applyAlignment="1">
      <alignment horizontal="center" vertical="center"/>
    </xf>
    <xf numFmtId="0" fontId="0" fillId="12" borderId="7" xfId="0" applyFill="1" applyBorder="1"/>
    <xf numFmtId="0" fontId="0" fillId="12" borderId="8" xfId="0" applyFill="1" applyBorder="1"/>
    <xf numFmtId="0" fontId="9" fillId="12" borderId="33" xfId="0" applyFont="1" applyFill="1" applyBorder="1"/>
    <xf numFmtId="0" fontId="0" fillId="12" borderId="32" xfId="0" applyFill="1" applyBorder="1"/>
    <xf numFmtId="0" fontId="36" fillId="12" borderId="9" xfId="0" applyFont="1" applyFill="1" applyBorder="1" applyAlignment="1">
      <alignment horizontal="center"/>
    </xf>
    <xf numFmtId="0" fontId="41" fillId="12" borderId="6" xfId="0" applyFont="1" applyFill="1" applyBorder="1" applyAlignment="1">
      <alignment horizontal="left" vertical="center"/>
    </xf>
    <xf numFmtId="0" fontId="23" fillId="12" borderId="8" xfId="0" applyFont="1" applyFill="1" applyBorder="1"/>
    <xf numFmtId="0" fontId="51" fillId="0" borderId="0" xfId="0" applyFont="1"/>
    <xf numFmtId="0" fontId="36" fillId="0" borderId="0" xfId="0" applyFont="1"/>
    <xf numFmtId="0" fontId="8" fillId="12" borderId="6" xfId="0" applyFont="1" applyFill="1" applyBorder="1" applyAlignment="1">
      <alignment horizontal="left" vertical="center"/>
    </xf>
    <xf numFmtId="0" fontId="39" fillId="11" borderId="29" xfId="0" applyFont="1" applyFill="1" applyBorder="1" applyAlignment="1">
      <alignment horizontal="center" vertical="center"/>
    </xf>
    <xf numFmtId="0" fontId="39" fillId="11" borderId="20" xfId="0" applyFont="1" applyFill="1" applyBorder="1" applyAlignment="1">
      <alignment horizontal="center" vertical="center"/>
    </xf>
    <xf numFmtId="0" fontId="22" fillId="11" borderId="10" xfId="0" applyFont="1" applyFill="1" applyBorder="1" applyAlignment="1">
      <alignment horizontal="center" vertical="center"/>
    </xf>
    <xf numFmtId="0" fontId="22" fillId="11" borderId="12" xfId="0" applyFont="1" applyFill="1" applyBorder="1" applyAlignment="1">
      <alignment vertical="center"/>
    </xf>
    <xf numFmtId="0" fontId="22" fillId="11" borderId="13" xfId="0" applyFont="1" applyFill="1" applyBorder="1" applyAlignment="1">
      <alignment horizontal="center" vertical="center"/>
    </xf>
    <xf numFmtId="0" fontId="22" fillId="11" borderId="14" xfId="0" applyFont="1" applyFill="1" applyBorder="1" applyAlignment="1">
      <alignment vertical="center"/>
    </xf>
    <xf numFmtId="0" fontId="22" fillId="11" borderId="15" xfId="0" applyFont="1" applyFill="1" applyBorder="1" applyAlignment="1">
      <alignment horizontal="center" vertical="center"/>
    </xf>
    <xf numFmtId="0" fontId="22" fillId="11" borderId="16" xfId="0" applyFont="1" applyFill="1" applyBorder="1" applyAlignment="1">
      <alignment vertical="center"/>
    </xf>
    <xf numFmtId="0" fontId="42" fillId="20" borderId="6" xfId="0" applyFont="1" applyFill="1" applyBorder="1"/>
    <xf numFmtId="0" fontId="0" fillId="20" borderId="8" xfId="0" applyFill="1" applyBorder="1"/>
    <xf numFmtId="0" fontId="36" fillId="12" borderId="6" xfId="0" applyFont="1" applyFill="1" applyBorder="1" applyAlignment="1">
      <alignment horizontal="left" vertical="center"/>
    </xf>
    <xf numFmtId="0" fontId="9" fillId="0" borderId="0" xfId="0" applyFont="1" applyAlignment="1">
      <alignment horizontal="center"/>
    </xf>
    <xf numFmtId="0" fontId="9" fillId="7" borderId="19" xfId="0" applyFont="1" applyFill="1" applyBorder="1" applyAlignment="1">
      <alignment horizontal="center"/>
    </xf>
    <xf numFmtId="0" fontId="9" fillId="11" borderId="19" xfId="0" applyFont="1" applyFill="1" applyBorder="1" applyAlignment="1">
      <alignment horizontal="center"/>
    </xf>
    <xf numFmtId="0" fontId="9" fillId="8" borderId="9" xfId="0" applyFont="1" applyFill="1" applyBorder="1" applyAlignment="1">
      <alignment horizontal="center"/>
    </xf>
    <xf numFmtId="0" fontId="0" fillId="15" borderId="19" xfId="0" applyFill="1" applyBorder="1" applyAlignment="1">
      <alignment horizontal="center" vertical="center"/>
    </xf>
    <xf numFmtId="164" fontId="0" fillId="15" borderId="19" xfId="0" applyNumberFormat="1" applyFill="1" applyBorder="1" applyAlignment="1">
      <alignment horizontal="center" vertical="center"/>
    </xf>
    <xf numFmtId="164" fontId="0" fillId="15" borderId="21" xfId="0" applyNumberFormat="1" applyFill="1" applyBorder="1" applyAlignment="1">
      <alignment horizontal="center" vertical="center"/>
    </xf>
    <xf numFmtId="164" fontId="0" fillId="15" borderId="9" xfId="0" applyNumberFormat="1" applyFill="1" applyBorder="1" applyAlignment="1">
      <alignment horizontal="center" vertical="center"/>
    </xf>
    <xf numFmtId="0" fontId="2" fillId="11" borderId="33" xfId="0" applyFont="1" applyFill="1" applyBorder="1" applyAlignment="1">
      <alignment horizontal="center" vertical="center"/>
    </xf>
    <xf numFmtId="0" fontId="2" fillId="11" borderId="32" xfId="0" applyFont="1" applyFill="1" applyBorder="1" applyAlignment="1">
      <alignment horizontal="center" vertical="center"/>
    </xf>
    <xf numFmtId="0" fontId="0" fillId="0" borderId="9" xfId="0" applyBorder="1"/>
    <xf numFmtId="0" fontId="8" fillId="12" borderId="9" xfId="0" applyFont="1" applyFill="1" applyBorder="1" applyAlignment="1">
      <alignment vertical="top"/>
    </xf>
    <xf numFmtId="0" fontId="0" fillId="12" borderId="4" xfId="0" applyFill="1" applyBorder="1" applyAlignment="1">
      <alignment wrapText="1"/>
    </xf>
    <xf numFmtId="0" fontId="0" fillId="12" borderId="17" xfId="0" applyFill="1" applyBorder="1" applyAlignment="1">
      <alignment wrapText="1"/>
    </xf>
    <xf numFmtId="0" fontId="52" fillId="0" borderId="0" xfId="0" applyFont="1"/>
    <xf numFmtId="0" fontId="50" fillId="23" borderId="9" xfId="1" applyFont="1" applyFill="1" applyBorder="1" applyAlignment="1">
      <alignment horizontal="center" vertical="center"/>
    </xf>
    <xf numFmtId="0" fontId="41" fillId="17" borderId="0" xfId="0" applyFont="1" applyFill="1"/>
    <xf numFmtId="0" fontId="10" fillId="0" borderId="0" xfId="0" applyFont="1" applyAlignment="1">
      <alignment horizontal="left" vertical="center"/>
    </xf>
    <xf numFmtId="0" fontId="11" fillId="7" borderId="9" xfId="0" applyFont="1" applyFill="1" applyBorder="1" applyAlignment="1">
      <alignment horizontal="center" vertical="center"/>
    </xf>
    <xf numFmtId="0" fontId="8" fillId="9" borderId="9" xfId="0" applyFont="1" applyFill="1" applyBorder="1" applyAlignment="1">
      <alignment horizontal="center"/>
    </xf>
    <xf numFmtId="0" fontId="38" fillId="0" borderId="0" xfId="0" applyFont="1" applyAlignment="1">
      <alignment horizontal="left" vertical="center" wrapText="1"/>
    </xf>
    <xf numFmtId="0" fontId="8" fillId="9" borderId="9" xfId="0" applyFont="1" applyFill="1" applyBorder="1" applyAlignment="1">
      <alignment horizontal="center" vertical="center"/>
    </xf>
    <xf numFmtId="0" fontId="1" fillId="12" borderId="7" xfId="0" applyFont="1" applyFill="1" applyBorder="1"/>
    <xf numFmtId="0" fontId="1" fillId="12" borderId="8" xfId="0" applyFont="1" applyFill="1" applyBorder="1"/>
    <xf numFmtId="0" fontId="8" fillId="7" borderId="6" xfId="0" applyFont="1" applyFill="1" applyBorder="1"/>
    <xf numFmtId="0" fontId="1" fillId="7" borderId="7" xfId="0" applyFont="1" applyFill="1" applyBorder="1"/>
    <xf numFmtId="0" fontId="1" fillId="7" borderId="8" xfId="0" applyFont="1" applyFill="1" applyBorder="1"/>
    <xf numFmtId="0" fontId="0" fillId="7" borderId="8" xfId="0" applyFill="1" applyBorder="1"/>
    <xf numFmtId="0" fontId="13" fillId="0" borderId="0" xfId="0" applyFont="1" applyAlignment="1">
      <alignment horizontal="left" vertical="center"/>
    </xf>
    <xf numFmtId="0" fontId="0" fillId="0" borderId="10" xfId="0" applyBorder="1" applyAlignment="1">
      <alignment horizontal="center" vertical="center"/>
    </xf>
    <xf numFmtId="0" fontId="0" fillId="0" borderId="13" xfId="0" applyBorder="1" applyAlignment="1">
      <alignment horizontal="center" vertical="center"/>
    </xf>
    <xf numFmtId="0" fontId="0" fillId="8" borderId="9" xfId="0" applyFill="1" applyBorder="1"/>
    <xf numFmtId="0" fontId="1" fillId="8" borderId="9" xfId="0" applyFont="1" applyFill="1" applyBorder="1"/>
    <xf numFmtId="0" fontId="0" fillId="12" borderId="19" xfId="0" applyFill="1" applyBorder="1" applyAlignment="1">
      <alignment horizontal="center" vertical="center"/>
    </xf>
    <xf numFmtId="0" fontId="41" fillId="12" borderId="6" xfId="0" applyFont="1" applyFill="1" applyBorder="1"/>
    <xf numFmtId="0" fontId="0" fillId="7" borderId="7" xfId="0" applyFill="1" applyBorder="1"/>
    <xf numFmtId="0" fontId="10" fillId="15" borderId="29" xfId="0" applyFont="1" applyFill="1" applyBorder="1" applyAlignment="1">
      <alignment horizontal="center" vertical="center"/>
    </xf>
    <xf numFmtId="0" fontId="49" fillId="15" borderId="19" xfId="1" applyFont="1" applyFill="1" applyBorder="1" applyAlignment="1">
      <alignment horizontal="center" vertical="center"/>
    </xf>
    <xf numFmtId="0" fontId="49" fillId="15" borderId="20" xfId="1" applyFont="1" applyFill="1" applyBorder="1" applyAlignment="1">
      <alignment horizontal="center" vertical="center"/>
    </xf>
    <xf numFmtId="0" fontId="49" fillId="22" borderId="9" xfId="1" applyFont="1" applyFill="1" applyBorder="1" applyAlignment="1">
      <alignment horizontal="center" vertical="center" wrapText="1"/>
    </xf>
    <xf numFmtId="0" fontId="9" fillId="0" borderId="0" xfId="0" quotePrefix="1" applyFont="1" applyAlignment="1">
      <alignment horizontal="center" vertical="center"/>
    </xf>
    <xf numFmtId="0" fontId="8" fillId="0" borderId="0" xfId="0" applyFont="1"/>
    <xf numFmtId="0" fontId="9" fillId="13" borderId="29" xfId="0" applyFont="1" applyFill="1" applyBorder="1" applyAlignment="1">
      <alignment horizontal="center" vertical="center"/>
    </xf>
    <xf numFmtId="0" fontId="9" fillId="13" borderId="19" xfId="0" applyFont="1" applyFill="1" applyBorder="1" applyAlignment="1">
      <alignment horizontal="center" vertical="center"/>
    </xf>
    <xf numFmtId="0" fontId="9" fillId="13" borderId="20" xfId="0" applyFont="1" applyFill="1" applyBorder="1" applyAlignment="1">
      <alignment horizontal="center" vertical="center"/>
    </xf>
    <xf numFmtId="0" fontId="9" fillId="0" borderId="0" xfId="0" applyFont="1" applyAlignment="1">
      <alignment horizontal="left" vertical="top" wrapText="1"/>
    </xf>
    <xf numFmtId="0" fontId="5" fillId="0" borderId="0" xfId="0" applyFont="1"/>
    <xf numFmtId="0" fontId="32" fillId="0" borderId="0" xfId="0" applyFont="1"/>
    <xf numFmtId="0" fontId="1" fillId="14" borderId="0" xfId="0" applyFont="1" applyFill="1" applyAlignment="1">
      <alignment horizontal="center" vertical="center"/>
    </xf>
    <xf numFmtId="0" fontId="14" fillId="15" borderId="0" xfId="0" applyFont="1" applyFill="1" applyAlignment="1">
      <alignment wrapText="1"/>
    </xf>
    <xf numFmtId="0" fontId="17" fillId="11" borderId="9" xfId="0" applyFont="1" applyFill="1" applyBorder="1"/>
    <xf numFmtId="0" fontId="0" fillId="0" borderId="0" xfId="0" applyAlignment="1">
      <alignment horizontal="right"/>
    </xf>
    <xf numFmtId="0" fontId="2" fillId="8" borderId="9" xfId="0" applyFont="1" applyFill="1" applyBorder="1" applyAlignment="1">
      <alignment horizontal="center" vertical="center" wrapText="1"/>
    </xf>
    <xf numFmtId="0" fontId="49" fillId="12" borderId="0" xfId="1" applyFont="1" applyFill="1" applyAlignment="1">
      <alignment horizontal="center" vertical="center"/>
    </xf>
    <xf numFmtId="0" fontId="11" fillId="12" borderId="0" xfId="0" applyFont="1" applyFill="1" applyAlignment="1">
      <alignment horizontal="center" vertical="center"/>
    </xf>
    <xf numFmtId="0" fontId="0" fillId="0" borderId="5" xfId="0" applyBorder="1" applyAlignment="1">
      <alignment horizontal="center" vertical="center" wrapText="1"/>
    </xf>
    <xf numFmtId="0" fontId="13" fillId="12" borderId="6" xfId="0" applyFont="1" applyFill="1" applyBorder="1" applyAlignment="1">
      <alignment horizontal="center" vertical="center"/>
    </xf>
    <xf numFmtId="0" fontId="13" fillId="12" borderId="7" xfId="0" applyFont="1" applyFill="1" applyBorder="1" applyAlignment="1">
      <alignment horizontal="center" vertical="center"/>
    </xf>
    <xf numFmtId="0" fontId="13" fillId="12" borderId="8" xfId="0" applyFont="1" applyFill="1" applyBorder="1" applyAlignment="1">
      <alignment horizontal="center" vertical="center"/>
    </xf>
    <xf numFmtId="0" fontId="0" fillId="14" borderId="29" xfId="0" applyFill="1" applyBorder="1"/>
    <xf numFmtId="0" fontId="0" fillId="14" borderId="19" xfId="0" applyFill="1" applyBorder="1"/>
    <xf numFmtId="0" fontId="0" fillId="14" borderId="20" xfId="0" applyFill="1" applyBorder="1"/>
    <xf numFmtId="0" fontId="0" fillId="8" borderId="29" xfId="0" applyFill="1" applyBorder="1"/>
    <xf numFmtId="0" fontId="2" fillId="7" borderId="9" xfId="0" applyFont="1" applyFill="1" applyBorder="1" applyAlignment="1">
      <alignment horizontal="center" vertical="center" wrapText="1"/>
    </xf>
    <xf numFmtId="0" fontId="0" fillId="20" borderId="0" xfId="0" applyFill="1"/>
    <xf numFmtId="0" fontId="44" fillId="11" borderId="9" xfId="0" applyFont="1" applyFill="1" applyBorder="1" applyAlignment="1">
      <alignment horizontal="center" vertical="center"/>
    </xf>
    <xf numFmtId="0" fontId="43" fillId="0" borderId="0" xfId="0" applyFont="1" applyAlignment="1">
      <alignment vertical="center"/>
    </xf>
    <xf numFmtId="0" fontId="43" fillId="16" borderId="29" xfId="0" applyFont="1" applyFill="1" applyBorder="1" applyAlignment="1">
      <alignment vertical="center" wrapText="1"/>
    </xf>
    <xf numFmtId="0" fontId="18" fillId="0" borderId="17" xfId="0" applyFont="1" applyBorder="1" applyAlignment="1">
      <alignment vertical="center" wrapText="1"/>
    </xf>
    <xf numFmtId="0" fontId="44" fillId="12" borderId="6" xfId="0" applyFont="1" applyFill="1" applyBorder="1"/>
    <xf numFmtId="0" fontId="8" fillId="7" borderId="6" xfId="0" applyFont="1" applyFill="1" applyBorder="1" applyAlignment="1">
      <alignment horizontal="left" vertical="center"/>
    </xf>
    <xf numFmtId="0" fontId="62" fillId="12" borderId="6" xfId="0" applyFont="1" applyFill="1" applyBorder="1"/>
    <xf numFmtId="0" fontId="1" fillId="12" borderId="6" xfId="0" applyFont="1" applyFill="1" applyBorder="1" applyAlignment="1">
      <alignment horizontal="center" vertical="center"/>
    </xf>
    <xf numFmtId="0" fontId="1" fillId="12" borderId="8" xfId="0" applyFont="1" applyFill="1" applyBorder="1" applyAlignment="1">
      <alignment horizontal="center" vertical="center"/>
    </xf>
    <xf numFmtId="0" fontId="10" fillId="0" borderId="0" xfId="0" applyFont="1" applyAlignment="1">
      <alignment wrapText="1"/>
    </xf>
    <xf numFmtId="0" fontId="11" fillId="12" borderId="6" xfId="0" applyFont="1" applyFill="1" applyBorder="1"/>
    <xf numFmtId="0" fontId="15" fillId="24" borderId="6" xfId="0" applyFont="1" applyFill="1" applyBorder="1" applyAlignment="1">
      <alignment horizontal="center" vertical="center"/>
    </xf>
    <xf numFmtId="0" fontId="15" fillId="24" borderId="7" xfId="0" applyFont="1" applyFill="1" applyBorder="1" applyAlignment="1">
      <alignment horizontal="center" vertical="center"/>
    </xf>
    <xf numFmtId="0" fontId="15" fillId="24" borderId="8" xfId="0" applyFont="1" applyFill="1" applyBorder="1" applyAlignment="1">
      <alignment horizontal="center" vertical="center"/>
    </xf>
    <xf numFmtId="0" fontId="3" fillId="7" borderId="9" xfId="0" applyFont="1" applyFill="1" applyBorder="1" applyAlignment="1">
      <alignment horizontal="center" vertical="center"/>
    </xf>
    <xf numFmtId="0" fontId="0" fillId="22" borderId="29" xfId="0" applyFill="1" applyBorder="1" applyAlignment="1">
      <alignment horizontal="center" vertical="center"/>
    </xf>
    <xf numFmtId="0" fontId="0" fillId="22" borderId="19" xfId="0" applyFill="1" applyBorder="1" applyAlignment="1">
      <alignment horizontal="center" vertical="center"/>
    </xf>
    <xf numFmtId="0" fontId="0" fillId="22" borderId="20" xfId="0" applyFill="1" applyBorder="1" applyAlignment="1">
      <alignment horizontal="center" vertical="center"/>
    </xf>
    <xf numFmtId="0" fontId="0" fillId="7" borderId="29" xfId="0" applyFill="1" applyBorder="1" applyAlignment="1">
      <alignment horizontal="center" vertical="center"/>
    </xf>
    <xf numFmtId="0" fontId="54" fillId="13" borderId="9" xfId="0" applyFont="1" applyFill="1" applyBorder="1" applyAlignment="1">
      <alignment horizontal="left" vertical="center"/>
    </xf>
    <xf numFmtId="0" fontId="0" fillId="13" borderId="7" xfId="0" applyFill="1" applyBorder="1"/>
    <xf numFmtId="0" fontId="0" fillId="13" borderId="8" xfId="0" applyFill="1" applyBorder="1"/>
    <xf numFmtId="0" fontId="41" fillId="17" borderId="0" xfId="0" applyFont="1" applyFill="1" applyAlignment="1">
      <alignment horizontal="right" vertical="center"/>
    </xf>
    <xf numFmtId="0" fontId="0" fillId="15" borderId="9" xfId="0" applyFill="1" applyBorder="1" applyAlignment="1">
      <alignment horizontal="center" vertical="center"/>
    </xf>
    <xf numFmtId="0" fontId="65" fillId="11" borderId="9" xfId="0" applyFont="1" applyFill="1" applyBorder="1" applyAlignment="1">
      <alignment horizontal="center" vertical="center" wrapText="1"/>
    </xf>
    <xf numFmtId="0" fontId="3" fillId="11" borderId="29" xfId="0" applyFont="1" applyFill="1" applyBorder="1" applyAlignment="1">
      <alignment horizontal="center" vertical="center"/>
    </xf>
    <xf numFmtId="0" fontId="9" fillId="0" borderId="29" xfId="0" applyFont="1" applyBorder="1" applyAlignment="1">
      <alignment horizontal="center" vertical="center"/>
    </xf>
    <xf numFmtId="0" fontId="10" fillId="0" borderId="0" xfId="0" applyFont="1" applyAlignment="1">
      <alignment horizontal="center" vertical="center"/>
    </xf>
    <xf numFmtId="0" fontId="9" fillId="0" borderId="19" xfId="0" applyFont="1" applyBorder="1" applyAlignment="1">
      <alignment horizontal="center" vertical="center"/>
    </xf>
    <xf numFmtId="0" fontId="9" fillId="0" borderId="11" xfId="0" applyFont="1" applyBorder="1" applyAlignment="1">
      <alignment vertical="center"/>
    </xf>
    <xf numFmtId="0" fontId="10" fillId="0" borderId="0" xfId="0" applyFont="1"/>
    <xf numFmtId="0" fontId="3" fillId="11" borderId="10" xfId="0" applyFont="1" applyFill="1" applyBorder="1" applyAlignment="1">
      <alignment horizontal="center" vertical="center" wrapText="1"/>
    </xf>
    <xf numFmtId="0" fontId="3" fillId="11" borderId="12" xfId="0" applyFont="1" applyFill="1" applyBorder="1" applyAlignment="1">
      <alignment horizontal="center" vertical="center"/>
    </xf>
    <xf numFmtId="0" fontId="0" fillId="10" borderId="15" xfId="0" applyFill="1" applyBorder="1"/>
    <xf numFmtId="0" fontId="0" fillId="10" borderId="16" xfId="0" applyFill="1" applyBorder="1"/>
    <xf numFmtId="0" fontId="0" fillId="10" borderId="20" xfId="0" applyFill="1" applyBorder="1"/>
    <xf numFmtId="0" fontId="3" fillId="11" borderId="29" xfId="0" applyFont="1" applyFill="1" applyBorder="1" applyAlignment="1">
      <alignment horizontal="center" vertical="center" wrapText="1"/>
    </xf>
    <xf numFmtId="0" fontId="53" fillId="13" borderId="9" xfId="0" applyFont="1" applyFill="1" applyBorder="1" applyAlignment="1">
      <alignment horizontal="center"/>
    </xf>
    <xf numFmtId="0" fontId="0" fillId="3" borderId="9" xfId="0" applyFill="1" applyBorder="1" applyAlignment="1">
      <alignment horizontal="center" vertical="center"/>
    </xf>
    <xf numFmtId="0" fontId="0" fillId="0" borderId="9" xfId="0" applyBorder="1" applyAlignment="1">
      <alignment horizontal="center" vertical="center"/>
    </xf>
    <xf numFmtId="0" fontId="0" fillId="4" borderId="9" xfId="0" applyFill="1" applyBorder="1" applyAlignment="1">
      <alignment horizontal="center" vertical="center"/>
    </xf>
    <xf numFmtId="0" fontId="0" fillId="20" borderId="9" xfId="0" applyFill="1" applyBorder="1"/>
    <xf numFmtId="0" fontId="0" fillId="10" borderId="9" xfId="0" applyFill="1" applyBorder="1"/>
    <xf numFmtId="0" fontId="15" fillId="14" borderId="9" xfId="0" applyFont="1" applyFill="1" applyBorder="1" applyAlignment="1">
      <alignment horizontal="center" vertical="center"/>
    </xf>
    <xf numFmtId="0" fontId="52" fillId="11" borderId="9" xfId="0" applyFont="1" applyFill="1" applyBorder="1"/>
    <xf numFmtId="0" fontId="17" fillId="0" borderId="9" xfId="0" applyFont="1" applyBorder="1"/>
    <xf numFmtId="0" fontId="42" fillId="13" borderId="9" xfId="0" applyFont="1" applyFill="1" applyBorder="1" applyAlignment="1">
      <alignment horizontal="center" vertical="center"/>
    </xf>
    <xf numFmtId="0" fontId="9" fillId="0" borderId="0" xfId="0" applyFont="1" applyAlignment="1">
      <alignment horizontal="left" vertical="top"/>
    </xf>
    <xf numFmtId="0" fontId="36" fillId="11" borderId="29" xfId="0" applyFont="1" applyFill="1" applyBorder="1" applyAlignment="1">
      <alignment horizontal="center" vertical="center"/>
    </xf>
    <xf numFmtId="0" fontId="15" fillId="0" borderId="10" xfId="0" applyFont="1" applyBorder="1"/>
    <xf numFmtId="0" fontId="9" fillId="9" borderId="0" xfId="0" applyFont="1" applyFill="1" applyAlignment="1">
      <alignment vertical="center"/>
    </xf>
    <xf numFmtId="0" fontId="9" fillId="9" borderId="0" xfId="0" applyFont="1" applyFill="1" applyAlignment="1">
      <alignment horizontal="center" vertical="center"/>
    </xf>
    <xf numFmtId="0" fontId="4" fillId="7" borderId="9" xfId="0" applyFont="1" applyFill="1" applyBorder="1" applyAlignment="1">
      <alignment horizontal="center" vertical="center"/>
    </xf>
    <xf numFmtId="0" fontId="6" fillId="7" borderId="9" xfId="0" applyFont="1" applyFill="1" applyBorder="1" applyAlignment="1">
      <alignment horizontal="center" vertical="center"/>
    </xf>
    <xf numFmtId="0" fontId="6" fillId="8" borderId="9" xfId="0" applyFont="1" applyFill="1" applyBorder="1" applyAlignment="1">
      <alignment horizontal="center" vertical="center"/>
    </xf>
    <xf numFmtId="0" fontId="6" fillId="7" borderId="0" xfId="0" applyFont="1" applyFill="1" applyAlignment="1">
      <alignment horizontal="center" vertical="center"/>
    </xf>
    <xf numFmtId="0" fontId="11" fillId="9" borderId="6" xfId="0" applyFont="1" applyFill="1" applyBorder="1" applyAlignment="1">
      <alignment horizontal="center" vertical="center"/>
    </xf>
    <xf numFmtId="0" fontId="11" fillId="9" borderId="0" xfId="0" applyFont="1" applyFill="1" applyAlignment="1">
      <alignment horizontal="center" vertical="center"/>
    </xf>
    <xf numFmtId="0" fontId="6" fillId="8" borderId="0" xfId="0" applyFont="1" applyFill="1" applyAlignment="1">
      <alignment horizontal="center" vertical="center"/>
    </xf>
    <xf numFmtId="0" fontId="42" fillId="12" borderId="9" xfId="0" applyFont="1" applyFill="1" applyBorder="1" applyAlignment="1">
      <alignment vertical="top" wrapText="1"/>
    </xf>
    <xf numFmtId="0" fontId="3" fillId="7" borderId="18" xfId="0" applyFont="1" applyFill="1" applyBorder="1" applyAlignment="1">
      <alignment horizontal="center" vertical="center" wrapText="1"/>
    </xf>
    <xf numFmtId="0" fontId="41" fillId="9" borderId="9" xfId="0" applyFont="1" applyFill="1" applyBorder="1" applyAlignment="1">
      <alignment vertical="center"/>
    </xf>
    <xf numFmtId="0" fontId="0" fillId="9" borderId="6" xfId="0" applyFill="1" applyBorder="1" applyAlignment="1">
      <alignment horizontal="center"/>
    </xf>
    <xf numFmtId="0" fontId="53" fillId="9" borderId="9" xfId="0" applyFont="1" applyFill="1" applyBorder="1" applyAlignment="1">
      <alignment horizontal="center" vertical="center"/>
    </xf>
    <xf numFmtId="0" fontId="10" fillId="0" borderId="0" xfId="0" applyFont="1" applyAlignment="1">
      <alignment horizontal="left" vertical="center" wrapText="1"/>
    </xf>
    <xf numFmtId="0" fontId="44" fillId="15" borderId="9" xfId="0" applyFont="1" applyFill="1" applyBorder="1"/>
    <xf numFmtId="0" fontId="44" fillId="8" borderId="9" xfId="0" applyFont="1" applyFill="1" applyBorder="1"/>
    <xf numFmtId="0" fontId="0" fillId="0" borderId="4" xfId="0" applyBorder="1"/>
    <xf numFmtId="0" fontId="65" fillId="11" borderId="42" xfId="0" applyFont="1" applyFill="1" applyBorder="1" applyAlignment="1">
      <alignment horizontal="center" vertical="center" wrapText="1"/>
    </xf>
    <xf numFmtId="0" fontId="65" fillId="11" borderId="43" xfId="0" applyFont="1" applyFill="1" applyBorder="1" applyAlignment="1">
      <alignment horizontal="center" vertical="center" wrapText="1"/>
    </xf>
    <xf numFmtId="0" fontId="65" fillId="11" borderId="44" xfId="0" applyFont="1" applyFill="1" applyBorder="1" applyAlignment="1">
      <alignment horizontal="center" vertical="center" wrapText="1"/>
    </xf>
    <xf numFmtId="0" fontId="68" fillId="0" borderId="0" xfId="0" applyFont="1" applyAlignment="1">
      <alignment horizontal="center" vertical="center"/>
    </xf>
    <xf numFmtId="0" fontId="10" fillId="9" borderId="6" xfId="0" applyFont="1" applyFill="1" applyBorder="1"/>
    <xf numFmtId="0" fontId="0" fillId="9" borderId="7" xfId="0" applyFill="1" applyBorder="1"/>
    <xf numFmtId="0" fontId="50" fillId="9" borderId="7" xfId="1" applyFont="1" applyFill="1" applyBorder="1"/>
    <xf numFmtId="0" fontId="0" fillId="9" borderId="8" xfId="0" applyFill="1" applyBorder="1"/>
    <xf numFmtId="0" fontId="9" fillId="7" borderId="29" xfId="0" applyFont="1" applyFill="1" applyBorder="1" applyAlignment="1">
      <alignment horizontal="center" vertical="center"/>
    </xf>
    <xf numFmtId="0" fontId="9" fillId="7" borderId="19" xfId="0" applyFont="1" applyFill="1" applyBorder="1" applyAlignment="1">
      <alignment horizontal="center" vertical="center"/>
    </xf>
    <xf numFmtId="0" fontId="9" fillId="7" borderId="20" xfId="0" applyFont="1" applyFill="1" applyBorder="1" applyAlignment="1">
      <alignment horizontal="center" vertical="center"/>
    </xf>
    <xf numFmtId="0" fontId="9" fillId="0" borderId="0" xfId="0" applyFont="1" applyAlignment="1">
      <alignment horizontal="right"/>
    </xf>
    <xf numFmtId="0" fontId="1" fillId="7" borderId="9" xfId="0" applyFont="1" applyFill="1" applyBorder="1" applyAlignment="1">
      <alignment horizontal="center"/>
    </xf>
    <xf numFmtId="0" fontId="3" fillId="0" borderId="6" xfId="0" applyFont="1" applyBorder="1" applyAlignment="1">
      <alignment horizontal="center" vertical="center"/>
    </xf>
    <xf numFmtId="0" fontId="44" fillId="8" borderId="9" xfId="0" applyFont="1" applyFill="1" applyBorder="1" applyAlignment="1">
      <alignment horizontal="center" vertical="center"/>
    </xf>
    <xf numFmtId="0" fontId="15" fillId="19" borderId="0" xfId="0" applyFont="1" applyFill="1" applyAlignment="1">
      <alignment horizontal="center" vertical="center"/>
    </xf>
    <xf numFmtId="0" fontId="15" fillId="18" borderId="0" xfId="0" applyFont="1" applyFill="1" applyAlignment="1">
      <alignment horizontal="center" vertical="center"/>
    </xf>
    <xf numFmtId="0" fontId="15" fillId="6" borderId="0" xfId="0" applyFont="1" applyFill="1" applyAlignment="1">
      <alignment horizontal="center" vertical="center"/>
    </xf>
    <xf numFmtId="0" fontId="13" fillId="0" borderId="0" xfId="0" applyFont="1" applyAlignment="1">
      <alignment wrapText="1"/>
    </xf>
    <xf numFmtId="0" fontId="44" fillId="17" borderId="0" xfId="0" applyFont="1" applyFill="1" applyAlignment="1">
      <alignment horizontal="center" vertical="center" textRotation="90"/>
    </xf>
    <xf numFmtId="0" fontId="57" fillId="17" borderId="0" xfId="0" applyFont="1" applyFill="1" applyAlignment="1">
      <alignment textRotation="90"/>
    </xf>
    <xf numFmtId="0" fontId="64" fillId="15" borderId="6" xfId="0" applyFont="1" applyFill="1" applyBorder="1" applyAlignment="1">
      <alignment horizontal="center" vertical="center"/>
    </xf>
    <xf numFmtId="0" fontId="64" fillId="15" borderId="7" xfId="0" applyFont="1" applyFill="1" applyBorder="1" applyAlignment="1">
      <alignment horizontal="center" vertical="center"/>
    </xf>
    <xf numFmtId="0" fontId="64" fillId="15" borderId="8" xfId="0" applyFont="1" applyFill="1" applyBorder="1" applyAlignment="1">
      <alignment horizontal="center" vertical="center"/>
    </xf>
    <xf numFmtId="0" fontId="11" fillId="8" borderId="6" xfId="0" applyFont="1" applyFill="1" applyBorder="1" applyAlignment="1">
      <alignment horizontal="center" vertical="center" wrapText="1"/>
    </xf>
    <xf numFmtId="0" fontId="0" fillId="0" borderId="7" xfId="0" applyBorder="1" applyAlignment="1">
      <alignment wrapText="1"/>
    </xf>
    <xf numFmtId="0" fontId="0" fillId="0" borderId="8" xfId="0" applyBorder="1" applyAlignment="1">
      <alignment wrapText="1"/>
    </xf>
    <xf numFmtId="0" fontId="10" fillId="11" borderId="6" xfId="0" applyFont="1" applyFill="1" applyBorder="1" applyAlignment="1">
      <alignment horizontal="center"/>
    </xf>
    <xf numFmtId="0" fontId="10" fillId="11" borderId="7" xfId="0" applyFont="1" applyFill="1" applyBorder="1" applyAlignment="1">
      <alignment horizontal="center"/>
    </xf>
    <xf numFmtId="0" fontId="10" fillId="11" borderId="8" xfId="0" applyFont="1" applyFill="1" applyBorder="1" applyAlignment="1">
      <alignment horizontal="center"/>
    </xf>
    <xf numFmtId="0" fontId="14" fillId="13" borderId="6" xfId="0" applyFont="1" applyFill="1" applyBorder="1" applyAlignment="1">
      <alignment horizontal="center" vertical="center"/>
    </xf>
    <xf numFmtId="0" fontId="0" fillId="0" borderId="8" xfId="0" applyBorder="1" applyAlignment="1">
      <alignment horizontal="center" vertical="center"/>
    </xf>
    <xf numFmtId="0" fontId="37" fillId="0" borderId="0" xfId="1" applyAlignment="1">
      <alignment horizontal="center" vertical="center"/>
    </xf>
    <xf numFmtId="0" fontId="0" fillId="0" borderId="0" xfId="0" applyAlignment="1">
      <alignment horizontal="center" vertical="center"/>
    </xf>
    <xf numFmtId="0" fontId="0" fillId="0" borderId="14" xfId="0" applyBorder="1" applyAlignment="1">
      <alignment horizontal="center" vertical="center"/>
    </xf>
    <xf numFmtId="0" fontId="0" fillId="0" borderId="15" xfId="0" applyBorder="1" applyAlignment="1">
      <alignment wrapText="1"/>
    </xf>
    <xf numFmtId="0" fontId="0" fillId="0" borderId="16" xfId="0" applyBorder="1" applyAlignment="1">
      <alignment wrapText="1"/>
    </xf>
    <xf numFmtId="0" fontId="9" fillId="0" borderId="0" xfId="0" applyFont="1" applyAlignment="1">
      <alignment horizontal="left" vertical="top" wrapText="1"/>
    </xf>
    <xf numFmtId="0" fontId="0" fillId="0" borderId="0" xfId="0"/>
    <xf numFmtId="0" fontId="9" fillId="0" borderId="0" xfId="0" applyFont="1" applyAlignment="1">
      <alignment wrapText="1"/>
    </xf>
    <xf numFmtId="0" fontId="9" fillId="0" borderId="0" xfId="0" applyFont="1"/>
    <xf numFmtId="0" fontId="0" fillId="15" borderId="6" xfId="0" applyFill="1" applyBorder="1" applyAlignment="1">
      <alignment wrapText="1"/>
    </xf>
    <xf numFmtId="0" fontId="0" fillId="15" borderId="8" xfId="0" applyFill="1" applyBorder="1" applyAlignment="1">
      <alignment wrapText="1"/>
    </xf>
    <xf numFmtId="0" fontId="36" fillId="13" borderId="6" xfId="0" applyFont="1" applyFill="1" applyBorder="1" applyAlignment="1">
      <alignment horizontal="center" vertical="center"/>
    </xf>
    <xf numFmtId="0" fontId="38" fillId="0" borderId="0" xfId="0" applyFont="1" applyAlignment="1">
      <alignment vertical="center" wrapText="1"/>
    </xf>
    <xf numFmtId="0" fontId="0" fillId="0" borderId="0" xfId="0" applyAlignment="1">
      <alignment horizontal="center" wrapText="1"/>
    </xf>
    <xf numFmtId="0" fontId="0" fillId="0" borderId="5" xfId="0" applyBorder="1" applyAlignment="1">
      <alignment horizontal="center" wrapText="1"/>
    </xf>
    <xf numFmtId="0" fontId="9" fillId="17" borderId="0" xfId="0" applyFont="1" applyFill="1" applyAlignment="1">
      <alignment horizontal="left" vertical="center" wrapText="1"/>
    </xf>
    <xf numFmtId="0" fontId="9" fillId="0" borderId="0" xfId="0" applyFont="1" applyAlignment="1">
      <alignment horizontal="left" vertical="center" wrapText="1"/>
    </xf>
    <xf numFmtId="0" fontId="0" fillId="20" borderId="6" xfId="0" applyFill="1" applyBorder="1" applyAlignment="1">
      <alignment horizontal="left" vertical="top" wrapText="1"/>
    </xf>
    <xf numFmtId="0" fontId="0" fillId="0" borderId="7" xfId="0" applyBorder="1" applyAlignment="1">
      <alignment horizontal="left" vertical="top"/>
    </xf>
    <xf numFmtId="0" fontId="0" fillId="0" borderId="8" xfId="0" applyBorder="1" applyAlignment="1">
      <alignment horizontal="left" vertical="top"/>
    </xf>
    <xf numFmtId="0" fontId="42" fillId="20" borderId="6" xfId="0" applyFont="1" applyFill="1" applyBorder="1" applyAlignment="1">
      <alignment horizontal="center" vertical="center"/>
    </xf>
    <xf numFmtId="0" fontId="42" fillId="20" borderId="8" xfId="0" applyFont="1" applyFill="1" applyBorder="1" applyAlignment="1">
      <alignment horizontal="center" vertical="center"/>
    </xf>
    <xf numFmtId="0" fontId="30" fillId="0" borderId="0" xfId="0" applyFont="1" applyAlignment="1">
      <alignment horizontal="justify" vertical="center"/>
    </xf>
    <xf numFmtId="0" fontId="31" fillId="0" borderId="0" xfId="0" applyFont="1"/>
    <xf numFmtId="0" fontId="0" fillId="0" borderId="0" xfId="0" applyAlignment="1">
      <alignment wrapText="1"/>
    </xf>
    <xf numFmtId="0" fontId="0" fillId="0" borderId="5" xfId="0" applyBorder="1" applyAlignment="1">
      <alignment wrapText="1"/>
    </xf>
    <xf numFmtId="0" fontId="9" fillId="11" borderId="6" xfId="0" applyFont="1" applyFill="1" applyBorder="1" applyAlignment="1">
      <alignment horizontal="center"/>
    </xf>
    <xf numFmtId="0" fontId="9" fillId="11" borderId="7" xfId="0" applyFont="1" applyFill="1" applyBorder="1" applyAlignment="1">
      <alignment horizontal="center"/>
    </xf>
    <xf numFmtId="0" fontId="9" fillId="11" borderId="8" xfId="0" applyFont="1" applyFill="1" applyBorder="1" applyAlignment="1">
      <alignment horizontal="center"/>
    </xf>
    <xf numFmtId="0" fontId="37" fillId="0" borderId="0" xfId="1" applyAlignment="1"/>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5" xfId="0" applyBorder="1" applyAlignment="1">
      <alignment horizontal="center" vertical="center" wrapText="1"/>
    </xf>
    <xf numFmtId="0" fontId="0" fillId="0" borderId="5" xfId="0" applyBorder="1" applyAlignment="1">
      <alignment horizontal="left" vertical="center" wrapText="1"/>
    </xf>
    <xf numFmtId="0" fontId="39" fillId="11" borderId="29" xfId="0" applyFont="1" applyFill="1" applyBorder="1" applyAlignment="1">
      <alignment horizontal="center" vertical="center"/>
    </xf>
    <xf numFmtId="0" fontId="0" fillId="0" borderId="20" xfId="0" applyBorder="1"/>
    <xf numFmtId="0" fontId="0" fillId="0" borderId="0" xfId="0" applyAlignment="1">
      <alignment horizontal="right" vertical="center" wrapText="1"/>
    </xf>
    <xf numFmtId="0" fontId="0" fillId="0" borderId="0" xfId="0" applyAlignment="1">
      <alignment horizontal="right"/>
    </xf>
    <xf numFmtId="0" fontId="36" fillId="12" borderId="6" xfId="0" applyFont="1" applyFill="1" applyBorder="1" applyAlignment="1">
      <alignment horizontal="center" vertical="center"/>
    </xf>
    <xf numFmtId="0" fontId="36" fillId="12" borderId="7" xfId="0" applyFont="1" applyFill="1" applyBorder="1" applyAlignment="1">
      <alignment horizontal="center" vertical="center"/>
    </xf>
    <xf numFmtId="0" fontId="36" fillId="12" borderId="8" xfId="0" applyFont="1" applyFill="1" applyBorder="1" applyAlignment="1">
      <alignment horizontal="center" vertical="center"/>
    </xf>
    <xf numFmtId="0" fontId="55" fillId="0" borderId="0" xfId="1" applyFont="1" applyAlignment="1">
      <alignment vertical="center"/>
    </xf>
    <xf numFmtId="0" fontId="13" fillId="0" borderId="5" xfId="0" applyFont="1" applyBorder="1" applyAlignment="1">
      <alignment horizontal="center" vertical="center" wrapText="1"/>
    </xf>
    <xf numFmtId="0" fontId="2" fillId="0" borderId="7" xfId="0" applyFont="1" applyBorder="1" applyAlignment="1">
      <alignment horizontal="center"/>
    </xf>
    <xf numFmtId="0" fontId="0" fillId="12" borderId="29" xfId="0" applyFill="1" applyBorder="1" applyAlignment="1">
      <alignment horizontal="center" vertical="center"/>
    </xf>
    <xf numFmtId="0" fontId="0" fillId="12" borderId="20" xfId="0" applyFill="1" applyBorder="1" applyAlignment="1">
      <alignment horizontal="center" vertical="center"/>
    </xf>
    <xf numFmtId="0" fontId="0" fillId="0" borderId="5" xfId="0" applyBorder="1"/>
    <xf numFmtId="0" fontId="36" fillId="12" borderId="6" xfId="0" applyFont="1" applyFill="1" applyBorder="1" applyAlignment="1">
      <alignment horizontal="center"/>
    </xf>
    <xf numFmtId="0" fontId="36" fillId="12" borderId="8" xfId="0" applyFont="1" applyFill="1" applyBorder="1" applyAlignment="1">
      <alignment horizontal="center"/>
    </xf>
    <xf numFmtId="0" fontId="41" fillId="12" borderId="6" xfId="0" applyFont="1" applyFill="1" applyBorder="1" applyAlignment="1">
      <alignment horizontal="center" vertical="center"/>
    </xf>
    <xf numFmtId="0" fontId="41" fillId="12" borderId="8" xfId="0" applyFont="1" applyFill="1" applyBorder="1" applyAlignment="1">
      <alignment horizontal="center" vertical="center"/>
    </xf>
    <xf numFmtId="0" fontId="0" fillId="0" borderId="11" xfId="0" applyBorder="1" applyAlignment="1">
      <alignment wrapText="1"/>
    </xf>
    <xf numFmtId="0" fontId="0" fillId="12" borderId="6" xfId="0" applyFill="1" applyBorder="1" applyAlignment="1">
      <alignment wrapText="1"/>
    </xf>
    <xf numFmtId="0" fontId="0" fillId="12" borderId="7" xfId="0" applyFill="1" applyBorder="1" applyAlignment="1">
      <alignment wrapText="1"/>
    </xf>
    <xf numFmtId="0" fontId="0" fillId="12" borderId="8" xfId="0" applyFill="1" applyBorder="1" applyAlignment="1">
      <alignment wrapText="1"/>
    </xf>
    <xf numFmtId="0" fontId="3" fillId="11" borderId="7" xfId="0" applyFont="1" applyFill="1" applyBorder="1" applyAlignment="1">
      <alignment horizontal="center" vertical="center" wrapText="1"/>
    </xf>
    <xf numFmtId="0" fontId="0" fillId="12" borderId="10" xfId="0" applyFill="1" applyBorder="1" applyAlignment="1">
      <alignment wrapText="1"/>
    </xf>
    <xf numFmtId="0" fontId="14" fillId="9" borderId="6" xfId="0" quotePrefix="1" applyFont="1" applyFill="1" applyBorder="1" applyAlignment="1">
      <alignment horizontal="center" vertical="center"/>
    </xf>
    <xf numFmtId="0" fontId="14" fillId="3" borderId="6" xfId="0" applyFont="1" applyFill="1" applyBorder="1" applyAlignment="1">
      <alignment horizontal="center" vertical="center"/>
    </xf>
    <xf numFmtId="0" fontId="14" fillId="3" borderId="8" xfId="0" applyFont="1" applyFill="1" applyBorder="1" applyAlignment="1">
      <alignment horizontal="center" vertical="center"/>
    </xf>
    <xf numFmtId="0" fontId="14" fillId="0" borderId="7" xfId="0" applyFont="1" applyBorder="1" applyAlignment="1">
      <alignment horizontal="center" vertical="center"/>
    </xf>
    <xf numFmtId="0" fontId="14" fillId="4" borderId="6" xfId="0" applyFont="1" applyFill="1" applyBorder="1" applyAlignment="1">
      <alignment horizontal="center" vertical="center"/>
    </xf>
    <xf numFmtId="0" fontId="14" fillId="4" borderId="8" xfId="0" applyFont="1" applyFill="1" applyBorder="1" applyAlignment="1">
      <alignment horizontal="center" vertical="center"/>
    </xf>
    <xf numFmtId="0" fontId="14" fillId="0" borderId="8" xfId="0" applyFont="1" applyBorder="1" applyAlignment="1">
      <alignment horizontal="center" vertical="center"/>
    </xf>
    <xf numFmtId="0" fontId="71" fillId="5" borderId="6" xfId="0" applyFont="1" applyFill="1" applyBorder="1" applyAlignment="1">
      <alignment horizontal="center"/>
    </xf>
    <xf numFmtId="0" fontId="71" fillId="5" borderId="9" xfId="0" applyFont="1" applyFill="1" applyBorder="1" applyAlignment="1">
      <alignment horizontal="center" vertical="center"/>
    </xf>
    <xf numFmtId="0" fontId="15" fillId="9" borderId="29" xfId="0" applyFont="1" applyFill="1" applyBorder="1" applyAlignment="1">
      <alignment horizontal="center" vertical="center"/>
    </xf>
    <xf numFmtId="0" fontId="15" fillId="3" borderId="29" xfId="0" applyFont="1" applyFill="1" applyBorder="1" applyAlignment="1">
      <alignment horizontal="center" vertical="center"/>
    </xf>
    <xf numFmtId="0" fontId="15" fillId="3" borderId="19" xfId="0" applyFont="1" applyFill="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1" xfId="0" applyFont="1" applyBorder="1" applyAlignment="1">
      <alignment horizontal="center" vertical="center"/>
    </xf>
    <xf numFmtId="0" fontId="6" fillId="3" borderId="6" xfId="0" applyFont="1" applyFill="1" applyBorder="1" applyAlignment="1">
      <alignment horizontal="center" vertical="center"/>
    </xf>
    <xf numFmtId="0" fontId="6" fillId="3" borderId="8" xfId="0" applyFont="1" applyFill="1" applyBorder="1" applyAlignment="1">
      <alignment horizontal="center" vertical="center"/>
    </xf>
    <xf numFmtId="0" fontId="6" fillId="2" borderId="7" xfId="0" applyFont="1" applyFill="1" applyBorder="1" applyAlignment="1">
      <alignment horizontal="center" vertical="center"/>
    </xf>
    <xf numFmtId="0" fontId="6" fillId="4" borderId="6" xfId="0" applyFont="1" applyFill="1" applyBorder="1" applyAlignment="1">
      <alignment horizontal="center" vertical="center"/>
    </xf>
    <xf numFmtId="0" fontId="6" fillId="4" borderId="8" xfId="0" applyFont="1" applyFill="1" applyBorder="1" applyAlignment="1">
      <alignment horizontal="center" vertical="center"/>
    </xf>
    <xf numFmtId="0" fontId="6" fillId="2" borderId="8" xfId="0" applyFont="1" applyFill="1" applyBorder="1" applyAlignment="1">
      <alignment horizontal="center" vertical="center"/>
    </xf>
    <xf numFmtId="0" fontId="52" fillId="11" borderId="0" xfId="0" applyFont="1" applyFill="1" applyAlignment="1">
      <alignment horizontal="center" vertical="center"/>
    </xf>
    <xf numFmtId="0" fontId="72" fillId="11" borderId="0" xfId="0" applyFont="1" applyFill="1" applyAlignment="1">
      <alignment horizontal="center" vertical="center"/>
    </xf>
    <xf numFmtId="0" fontId="54" fillId="9" borderId="6" xfId="0" applyFont="1" applyFill="1" applyBorder="1" applyAlignment="1">
      <alignment horizontal="center" vertical="center"/>
    </xf>
    <xf numFmtId="0" fontId="2" fillId="0" borderId="0" xfId="0" applyFont="1" applyAlignment="1">
      <alignment vertical="center"/>
    </xf>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tyles" Target="styles.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theme" Target="theme/theme1.xml"/></Relationships>
</file>

<file path=xl/charts/_rels/chart10.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marker>
            <c:symbol val="none"/>
          </c:marker>
          <c:val>
            <c:numRef>
              <c:f>'SA3. Life''s Story Exercise'!$B$10:$B$28</c:f>
              <c:numCache>
                <c:formatCode>General</c:formatCode>
                <c:ptCount val="19"/>
                <c:pt idx="0">
                  <c:v>2</c:v>
                </c:pt>
                <c:pt idx="1">
                  <c:v>3</c:v>
                </c:pt>
                <c:pt idx="2">
                  <c:v>4</c:v>
                </c:pt>
                <c:pt idx="3">
                  <c:v>5</c:v>
                </c:pt>
                <c:pt idx="4">
                  <c:v>-4</c:v>
                </c:pt>
                <c:pt idx="5">
                  <c:v>-3</c:v>
                </c:pt>
                <c:pt idx="6">
                  <c:v>5</c:v>
                </c:pt>
                <c:pt idx="7">
                  <c:v>-4</c:v>
                </c:pt>
                <c:pt idx="8">
                  <c:v>3</c:v>
                </c:pt>
                <c:pt idx="9">
                  <c:v>-2</c:v>
                </c:pt>
                <c:pt idx="10">
                  <c:v>5</c:v>
                </c:pt>
                <c:pt idx="11">
                  <c:v>3</c:v>
                </c:pt>
                <c:pt idx="12">
                  <c:v>-4</c:v>
                </c:pt>
                <c:pt idx="13">
                  <c:v>-5</c:v>
                </c:pt>
                <c:pt idx="14">
                  <c:v>2</c:v>
                </c:pt>
                <c:pt idx="15">
                  <c:v>3</c:v>
                </c:pt>
                <c:pt idx="16">
                  <c:v>-1</c:v>
                </c:pt>
                <c:pt idx="17">
                  <c:v>5</c:v>
                </c:pt>
              </c:numCache>
            </c:numRef>
          </c:val>
          <c:smooth val="0"/>
          <c:extLst>
            <c:ext xmlns:c16="http://schemas.microsoft.com/office/drawing/2014/chart" uri="{C3380CC4-5D6E-409C-BE32-E72D297353CC}">
              <c16:uniqueId val="{00000000-4323-4EC3-A343-F8D3231AFA83}"/>
            </c:ext>
          </c:extLst>
        </c:ser>
        <c:dLbls>
          <c:showLegendKey val="0"/>
          <c:showVal val="0"/>
          <c:showCatName val="0"/>
          <c:showSerName val="0"/>
          <c:showPercent val="0"/>
          <c:showBubbleSize val="0"/>
        </c:dLbls>
        <c:smooth val="0"/>
        <c:axId val="394949848"/>
        <c:axId val="394950240"/>
      </c:lineChart>
      <c:catAx>
        <c:axId val="394949848"/>
        <c:scaling>
          <c:orientation val="minMax"/>
        </c:scaling>
        <c:delete val="0"/>
        <c:axPos val="b"/>
        <c:majorTickMark val="out"/>
        <c:minorTickMark val="none"/>
        <c:tickLblPos val="nextTo"/>
        <c:crossAx val="394950240"/>
        <c:crosses val="autoZero"/>
        <c:auto val="1"/>
        <c:lblAlgn val="ctr"/>
        <c:lblOffset val="100"/>
        <c:noMultiLvlLbl val="0"/>
      </c:catAx>
      <c:valAx>
        <c:axId val="394950240"/>
        <c:scaling>
          <c:orientation val="minMax"/>
        </c:scaling>
        <c:delete val="0"/>
        <c:axPos val="l"/>
        <c:majorGridlines/>
        <c:numFmt formatCode="General" sourceLinked="1"/>
        <c:majorTickMark val="out"/>
        <c:minorTickMark val="none"/>
        <c:tickLblPos val="nextTo"/>
        <c:crossAx val="394949848"/>
        <c:crosses val="autoZero"/>
        <c:crossBetween val="between"/>
      </c:valAx>
    </c:plotArea>
    <c:plotVisOnly val="1"/>
    <c:dispBlanksAs val="gap"/>
    <c:showDLblsOverMax val="0"/>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multiLvlStrRef>
              <c:f>'SA4. Figure Test'!$A$7:$B$20</c:f>
              <c:multiLvlStrCache>
                <c:ptCount val="14"/>
                <c:lvl>
                  <c:pt idx="1">
                    <c:v>Environment Active</c:v>
                  </c:pt>
                  <c:pt idx="2">
                    <c:v>Environment Passive</c:v>
                  </c:pt>
                  <c:pt idx="3">
                    <c:v>Sub-Total</c:v>
                  </c:pt>
                  <c:pt idx="5">
                    <c:v>People Affection</c:v>
                  </c:pt>
                  <c:pt idx="6">
                    <c:v>People Aggression</c:v>
                  </c:pt>
                  <c:pt idx="7">
                    <c:v>People Communication</c:v>
                  </c:pt>
                  <c:pt idx="8">
                    <c:v>People Dependence</c:v>
                  </c:pt>
                  <c:pt idx="9">
                    <c:v>People Direction</c:v>
                  </c:pt>
                  <c:pt idx="10">
                    <c:v>People Exhibition</c:v>
                  </c:pt>
                  <c:pt idx="11">
                    <c:v>Sub-Total</c:v>
                  </c:pt>
                  <c:pt idx="13">
                    <c:v>Grand Total</c:v>
                  </c:pt>
                </c:lvl>
                <c:lvl>
                  <c:pt idx="0">
                    <c:v>Environment</c:v>
                  </c:pt>
                  <c:pt idx="4">
                    <c:v>People</c:v>
                  </c:pt>
                  <c:pt idx="12">
                    <c:v>Other</c:v>
                  </c:pt>
                </c:lvl>
              </c:multiLvlStrCache>
            </c:multiLvlStrRef>
          </c:cat>
          <c:val>
            <c:numRef>
              <c:f>'SA4. Figure Test'!$C$7:$C$20</c:f>
              <c:numCache>
                <c:formatCode>General</c:formatCode>
                <c:ptCount val="14"/>
                <c:pt idx="1">
                  <c:v>2</c:v>
                </c:pt>
                <c:pt idx="2">
                  <c:v>4</c:v>
                </c:pt>
                <c:pt idx="3">
                  <c:v>6</c:v>
                </c:pt>
                <c:pt idx="5">
                  <c:v>2</c:v>
                </c:pt>
                <c:pt idx="6">
                  <c:v>3</c:v>
                </c:pt>
                <c:pt idx="7">
                  <c:v>2</c:v>
                </c:pt>
                <c:pt idx="8">
                  <c:v>1</c:v>
                </c:pt>
                <c:pt idx="9">
                  <c:v>2</c:v>
                </c:pt>
                <c:pt idx="10">
                  <c:v>3</c:v>
                </c:pt>
                <c:pt idx="11">
                  <c:v>13</c:v>
                </c:pt>
                <c:pt idx="13">
                  <c:v>19</c:v>
                </c:pt>
              </c:numCache>
            </c:numRef>
          </c:val>
          <c:extLst>
            <c:ext xmlns:c16="http://schemas.microsoft.com/office/drawing/2014/chart" uri="{C3380CC4-5D6E-409C-BE32-E72D297353CC}">
              <c16:uniqueId val="{00000000-65F1-4E60-AC10-4663BAEDDD78}"/>
            </c:ext>
          </c:extLst>
        </c:ser>
        <c:dLbls>
          <c:showLegendKey val="0"/>
          <c:showVal val="0"/>
          <c:showCatName val="0"/>
          <c:showSerName val="0"/>
          <c:showPercent val="0"/>
          <c:showBubbleSize val="0"/>
        </c:dLbls>
        <c:gapWidth val="150"/>
        <c:axId val="394947496"/>
        <c:axId val="394953376"/>
      </c:barChart>
      <c:catAx>
        <c:axId val="394947496"/>
        <c:scaling>
          <c:orientation val="minMax"/>
        </c:scaling>
        <c:delete val="0"/>
        <c:axPos val="b"/>
        <c:numFmt formatCode="General" sourceLinked="0"/>
        <c:majorTickMark val="out"/>
        <c:minorTickMark val="none"/>
        <c:tickLblPos val="nextTo"/>
        <c:crossAx val="394953376"/>
        <c:crosses val="autoZero"/>
        <c:auto val="1"/>
        <c:lblAlgn val="ctr"/>
        <c:lblOffset val="100"/>
        <c:noMultiLvlLbl val="0"/>
      </c:catAx>
      <c:valAx>
        <c:axId val="394953376"/>
        <c:scaling>
          <c:orientation val="minMax"/>
        </c:scaling>
        <c:delete val="0"/>
        <c:axPos val="l"/>
        <c:majorGridlines/>
        <c:numFmt formatCode="General" sourceLinked="1"/>
        <c:majorTickMark val="out"/>
        <c:minorTickMark val="none"/>
        <c:tickLblPos val="nextTo"/>
        <c:crossAx val="394947496"/>
        <c:crosses val="autoZero"/>
        <c:crossBetween val="between"/>
      </c:valAx>
    </c:plotArea>
    <c:plotVisOnly val="1"/>
    <c:dispBlanksAs val="gap"/>
    <c:showDLblsOverMax val="0"/>
  </c:chart>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2"/>
          <c:order val="0"/>
          <c:invertIfNegative val="0"/>
          <c:cat>
            <c:strRef>
              <c:f>'SA6. Career Concepts'!$A$8:$A$11</c:f>
              <c:strCache>
                <c:ptCount val="4"/>
                <c:pt idx="0">
                  <c:v>Linear</c:v>
                </c:pt>
                <c:pt idx="1">
                  <c:v>Technical Expert</c:v>
                </c:pt>
                <c:pt idx="2">
                  <c:v>Spiral</c:v>
                </c:pt>
                <c:pt idx="3">
                  <c:v>Transitory</c:v>
                </c:pt>
              </c:strCache>
            </c:strRef>
          </c:cat>
          <c:val>
            <c:numRef>
              <c:f>'SA6. Career Concepts'!$D$8:$D$11</c:f>
              <c:numCache>
                <c:formatCode>General</c:formatCode>
                <c:ptCount val="4"/>
                <c:pt idx="0">
                  <c:v>22</c:v>
                </c:pt>
                <c:pt idx="1">
                  <c:v>43</c:v>
                </c:pt>
                <c:pt idx="2">
                  <c:v>3</c:v>
                </c:pt>
                <c:pt idx="3">
                  <c:v>14</c:v>
                </c:pt>
              </c:numCache>
            </c:numRef>
          </c:val>
          <c:extLst>
            <c:ext xmlns:c16="http://schemas.microsoft.com/office/drawing/2014/chart" uri="{C3380CC4-5D6E-409C-BE32-E72D297353CC}">
              <c16:uniqueId val="{00000000-2032-4660-A0D4-6CF1E80D56A0}"/>
            </c:ext>
          </c:extLst>
        </c:ser>
        <c:dLbls>
          <c:showLegendKey val="0"/>
          <c:showVal val="0"/>
          <c:showCatName val="0"/>
          <c:showSerName val="0"/>
          <c:showPercent val="0"/>
          <c:showBubbleSize val="0"/>
        </c:dLbls>
        <c:gapWidth val="150"/>
        <c:axId val="394950632"/>
        <c:axId val="394951024"/>
      </c:barChart>
      <c:catAx>
        <c:axId val="394950632"/>
        <c:scaling>
          <c:orientation val="minMax"/>
        </c:scaling>
        <c:delete val="0"/>
        <c:axPos val="b"/>
        <c:numFmt formatCode="General" sourceLinked="0"/>
        <c:majorTickMark val="out"/>
        <c:minorTickMark val="none"/>
        <c:tickLblPos val="nextTo"/>
        <c:crossAx val="394951024"/>
        <c:crosses val="autoZero"/>
        <c:auto val="1"/>
        <c:lblAlgn val="ctr"/>
        <c:lblOffset val="100"/>
        <c:noMultiLvlLbl val="0"/>
      </c:catAx>
      <c:valAx>
        <c:axId val="394951024"/>
        <c:scaling>
          <c:orientation val="minMax"/>
        </c:scaling>
        <c:delete val="0"/>
        <c:axPos val="l"/>
        <c:majorGridlines/>
        <c:numFmt formatCode="General" sourceLinked="1"/>
        <c:majorTickMark val="out"/>
        <c:minorTickMark val="none"/>
        <c:tickLblPos val="nextTo"/>
        <c:crossAx val="394950632"/>
        <c:crosses val="autoZero"/>
        <c:crossBetween val="between"/>
      </c:valAx>
    </c:plotArea>
    <c:plotVisOnly val="1"/>
    <c:dispBlanksAs val="gap"/>
    <c:showDLblsOverMax val="0"/>
  </c:chart>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clustered"/>
        <c:varyColors val="0"/>
        <c:ser>
          <c:idx val="0"/>
          <c:order val="0"/>
          <c:invertIfNegative val="0"/>
          <c:cat>
            <c:numRef>
              <c:f>'SA8. SMS'!$A$11</c:f>
              <c:numCache>
                <c:formatCode>General</c:formatCode>
                <c:ptCount val="1"/>
              </c:numCache>
            </c:numRef>
          </c:cat>
          <c:val>
            <c:numRef>
              <c:f>'SA8. SMS'!$B$11</c:f>
              <c:numCache>
                <c:formatCode>General</c:formatCode>
                <c:ptCount val="1"/>
                <c:pt idx="0">
                  <c:v>0</c:v>
                </c:pt>
              </c:numCache>
            </c:numRef>
          </c:val>
          <c:extLst>
            <c:ext xmlns:c16="http://schemas.microsoft.com/office/drawing/2014/chart" uri="{C3380CC4-5D6E-409C-BE32-E72D297353CC}">
              <c16:uniqueId val="{00000000-9E80-40E8-ADE9-64943B8240AC}"/>
            </c:ext>
          </c:extLst>
        </c:ser>
        <c:ser>
          <c:idx val="1"/>
          <c:order val="1"/>
          <c:invertIfNegative val="0"/>
          <c:cat>
            <c:numRef>
              <c:f>'SA8. SMS'!$A$11</c:f>
              <c:numCache>
                <c:formatCode>General</c:formatCode>
                <c:ptCount val="1"/>
              </c:numCache>
            </c:numRef>
          </c:cat>
          <c:val>
            <c:numRef>
              <c:f>'SA8. SMS'!$C$11</c:f>
              <c:numCache>
                <c:formatCode>General</c:formatCode>
                <c:ptCount val="1"/>
                <c:pt idx="0">
                  <c:v>37</c:v>
                </c:pt>
              </c:numCache>
            </c:numRef>
          </c:val>
          <c:extLst>
            <c:ext xmlns:c16="http://schemas.microsoft.com/office/drawing/2014/chart" uri="{C3380CC4-5D6E-409C-BE32-E72D297353CC}">
              <c16:uniqueId val="{00000001-9E80-40E8-ADE9-64943B8240AC}"/>
            </c:ext>
          </c:extLst>
        </c:ser>
        <c:ser>
          <c:idx val="2"/>
          <c:order val="2"/>
          <c:invertIfNegative val="0"/>
          <c:cat>
            <c:numRef>
              <c:f>'SA8. SMS'!$A$11</c:f>
              <c:numCache>
                <c:formatCode>General</c:formatCode>
                <c:ptCount val="1"/>
              </c:numCache>
            </c:numRef>
          </c:cat>
          <c:val>
            <c:numRef>
              <c:f>'SA8. SMS'!$D$11</c:f>
              <c:numCache>
                <c:formatCode>General</c:formatCode>
                <c:ptCount val="1"/>
              </c:numCache>
            </c:numRef>
          </c:val>
          <c:extLst>
            <c:ext xmlns:c16="http://schemas.microsoft.com/office/drawing/2014/chart" uri="{C3380CC4-5D6E-409C-BE32-E72D297353CC}">
              <c16:uniqueId val="{00000002-9E80-40E8-ADE9-64943B8240AC}"/>
            </c:ext>
          </c:extLst>
        </c:ser>
        <c:dLbls>
          <c:showLegendKey val="0"/>
          <c:showVal val="0"/>
          <c:showCatName val="0"/>
          <c:showSerName val="0"/>
          <c:showPercent val="0"/>
          <c:showBubbleSize val="0"/>
        </c:dLbls>
        <c:gapWidth val="150"/>
        <c:axId val="394953768"/>
        <c:axId val="394952592"/>
      </c:barChart>
      <c:catAx>
        <c:axId val="394953768"/>
        <c:scaling>
          <c:orientation val="minMax"/>
        </c:scaling>
        <c:delete val="0"/>
        <c:axPos val="l"/>
        <c:numFmt formatCode="General" sourceLinked="1"/>
        <c:majorTickMark val="out"/>
        <c:minorTickMark val="none"/>
        <c:tickLblPos val="nextTo"/>
        <c:crossAx val="394952592"/>
        <c:crosses val="autoZero"/>
        <c:auto val="1"/>
        <c:lblAlgn val="ctr"/>
        <c:lblOffset val="100"/>
        <c:noMultiLvlLbl val="0"/>
      </c:catAx>
      <c:valAx>
        <c:axId val="394952592"/>
        <c:scaling>
          <c:orientation val="minMax"/>
          <c:max val="90"/>
          <c:min val="0"/>
        </c:scaling>
        <c:delete val="0"/>
        <c:axPos val="b"/>
        <c:majorGridlines/>
        <c:numFmt formatCode="General" sourceLinked="1"/>
        <c:majorTickMark val="out"/>
        <c:minorTickMark val="none"/>
        <c:tickLblPos val="nextTo"/>
        <c:crossAx val="394953768"/>
        <c:crosses val="autoZero"/>
        <c:crossBetween val="between"/>
      </c:valAx>
    </c:plotArea>
    <c:plotVisOnly val="1"/>
    <c:dispBlanksAs val="gap"/>
    <c:showDLblsOverMax val="0"/>
  </c:chart>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pieChart>
        <c:varyColors val="1"/>
        <c:ser>
          <c:idx val="0"/>
          <c:order val="0"/>
          <c:cat>
            <c:multiLvlStrRef>
              <c:f>'SA8. SMS'!$A$8:$B$10</c:f>
              <c:multiLvlStrCache>
                <c:ptCount val="3"/>
                <c:lvl>
                  <c:pt idx="0">
                    <c:v>VISION =</c:v>
                  </c:pt>
                  <c:pt idx="1">
                    <c:v>SELLING =</c:v>
                  </c:pt>
                </c:lvl>
                <c:lvl>
                  <c:pt idx="2">
                    <c:v>MANAGING =</c:v>
                  </c:pt>
                </c:lvl>
              </c:multiLvlStrCache>
            </c:multiLvlStrRef>
          </c:cat>
          <c:val>
            <c:numRef>
              <c:f>'SA8. SMS'!$C$8:$C$10</c:f>
              <c:numCache>
                <c:formatCode>General</c:formatCode>
                <c:ptCount val="3"/>
                <c:pt idx="0">
                  <c:v>6</c:v>
                </c:pt>
                <c:pt idx="1">
                  <c:v>15</c:v>
                </c:pt>
                <c:pt idx="2">
                  <c:v>16</c:v>
                </c:pt>
              </c:numCache>
            </c:numRef>
          </c:val>
          <c:extLst>
            <c:ext xmlns:c16="http://schemas.microsoft.com/office/drawing/2014/chart" uri="{C3380CC4-5D6E-409C-BE32-E72D297353CC}">
              <c16:uniqueId val="{00000000-2290-4005-A847-0172817933CD}"/>
            </c:ext>
          </c:extLst>
        </c:ser>
        <c:dLbls>
          <c:showLegendKey val="0"/>
          <c:showVal val="0"/>
          <c:showCatName val="0"/>
          <c:showSerName val="0"/>
          <c:showPercent val="0"/>
          <c:showBubbleSize val="0"/>
          <c:showLeaderLines val="1"/>
        </c:dLbls>
        <c:firstSliceAng val="0"/>
      </c:pieChart>
    </c:plotArea>
    <c:legend>
      <c:legendPos val="r"/>
      <c:overlay val="0"/>
      <c:txPr>
        <a:bodyPr/>
        <a:lstStyle/>
        <a:p>
          <a:pPr rtl="0">
            <a:defRPr/>
          </a:pPr>
          <a:endParaRPr lang="en-US"/>
        </a:p>
      </c:txPr>
    </c:legend>
    <c:plotVisOnly val="1"/>
    <c:dispBlanksAs val="gap"/>
    <c:showDLblsOverMax val="0"/>
  </c:chart>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radarChart>
        <c:radarStyle val="filled"/>
        <c:varyColors val="0"/>
        <c:ser>
          <c:idx val="0"/>
          <c:order val="0"/>
          <c:cat>
            <c:strRef>
              <c:f>'SA9. LSA'!$B$7:$B$12</c:f>
              <c:strCache>
                <c:ptCount val="6"/>
                <c:pt idx="0">
                  <c:v>Clarifying Your Center</c:v>
                </c:pt>
                <c:pt idx="1">
                  <c:v>Clarifying What's Possible</c:v>
                </c:pt>
                <c:pt idx="2">
                  <c:v>Clarifying What Others Can Contribute</c:v>
                </c:pt>
                <c:pt idx="3">
                  <c:v>Supporting Others So They Can Contribute</c:v>
                </c:pt>
                <c:pt idx="4">
                  <c:v>Relentlessness</c:v>
                </c:pt>
                <c:pt idx="5">
                  <c:v>Celebrating Progress</c:v>
                </c:pt>
              </c:strCache>
            </c:strRef>
          </c:cat>
          <c:val>
            <c:numRef>
              <c:f>'SA9. LSA'!$C$7:$C$12</c:f>
              <c:numCache>
                <c:formatCode>General</c:formatCode>
                <c:ptCount val="6"/>
              </c:numCache>
            </c:numRef>
          </c:val>
          <c:extLst>
            <c:ext xmlns:c16="http://schemas.microsoft.com/office/drawing/2014/chart" uri="{C3380CC4-5D6E-409C-BE32-E72D297353CC}">
              <c16:uniqueId val="{00000000-540B-4399-959A-AE7E9FE00BFB}"/>
            </c:ext>
          </c:extLst>
        </c:ser>
        <c:ser>
          <c:idx val="1"/>
          <c:order val="1"/>
          <c:cat>
            <c:strRef>
              <c:f>'SA9. LSA'!$B$7:$B$12</c:f>
              <c:strCache>
                <c:ptCount val="6"/>
                <c:pt idx="0">
                  <c:v>Clarifying Your Center</c:v>
                </c:pt>
                <c:pt idx="1">
                  <c:v>Clarifying What's Possible</c:v>
                </c:pt>
                <c:pt idx="2">
                  <c:v>Clarifying What Others Can Contribute</c:v>
                </c:pt>
                <c:pt idx="3">
                  <c:v>Supporting Others So They Can Contribute</c:v>
                </c:pt>
                <c:pt idx="4">
                  <c:v>Relentlessness</c:v>
                </c:pt>
                <c:pt idx="5">
                  <c:v>Celebrating Progress</c:v>
                </c:pt>
              </c:strCache>
            </c:strRef>
          </c:cat>
          <c:val>
            <c:numRef>
              <c:f>'SA9. LSA'!$D$7:$D$12</c:f>
              <c:numCache>
                <c:formatCode>General</c:formatCode>
                <c:ptCount val="6"/>
                <c:pt idx="0">
                  <c:v>22</c:v>
                </c:pt>
                <c:pt idx="1">
                  <c:v>32</c:v>
                </c:pt>
                <c:pt idx="2">
                  <c:v>21</c:v>
                </c:pt>
                <c:pt idx="3">
                  <c:v>26</c:v>
                </c:pt>
                <c:pt idx="4">
                  <c:v>34</c:v>
                </c:pt>
                <c:pt idx="5">
                  <c:v>16</c:v>
                </c:pt>
              </c:numCache>
            </c:numRef>
          </c:val>
          <c:extLst>
            <c:ext xmlns:c16="http://schemas.microsoft.com/office/drawing/2014/chart" uri="{C3380CC4-5D6E-409C-BE32-E72D297353CC}">
              <c16:uniqueId val="{00000001-540B-4399-959A-AE7E9FE00BFB}"/>
            </c:ext>
          </c:extLst>
        </c:ser>
        <c:dLbls>
          <c:showLegendKey val="0"/>
          <c:showVal val="0"/>
          <c:showCatName val="0"/>
          <c:showSerName val="0"/>
          <c:showPercent val="0"/>
          <c:showBubbleSize val="0"/>
        </c:dLbls>
        <c:axId val="394946712"/>
        <c:axId val="394947888"/>
      </c:radarChart>
      <c:catAx>
        <c:axId val="394946712"/>
        <c:scaling>
          <c:orientation val="minMax"/>
        </c:scaling>
        <c:delete val="0"/>
        <c:axPos val="b"/>
        <c:majorGridlines/>
        <c:numFmt formatCode="General" sourceLinked="0"/>
        <c:majorTickMark val="out"/>
        <c:minorTickMark val="none"/>
        <c:tickLblPos val="nextTo"/>
        <c:crossAx val="394947888"/>
        <c:crosses val="autoZero"/>
        <c:auto val="1"/>
        <c:lblAlgn val="ctr"/>
        <c:lblOffset val="100"/>
        <c:noMultiLvlLbl val="0"/>
      </c:catAx>
      <c:valAx>
        <c:axId val="394947888"/>
        <c:scaling>
          <c:orientation val="minMax"/>
        </c:scaling>
        <c:delete val="0"/>
        <c:axPos val="l"/>
        <c:majorGridlines/>
        <c:numFmt formatCode="General" sourceLinked="1"/>
        <c:majorTickMark val="cross"/>
        <c:minorTickMark val="none"/>
        <c:tickLblPos val="nextTo"/>
        <c:crossAx val="394946712"/>
        <c:crosses val="autoZero"/>
        <c:crossBetween val="between"/>
      </c:valAx>
    </c:plotArea>
    <c:plotVisOnly val="1"/>
    <c:dispBlanksAs val="gap"/>
    <c:showDLblsOverMax val="0"/>
  </c:chart>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300" b="1" i="0" u="none" strike="noStrike" baseline="0">
                <a:solidFill>
                  <a:srgbClr val="000000"/>
                </a:solidFill>
                <a:latin typeface="Arial"/>
                <a:ea typeface="Arial"/>
                <a:cs typeface="Arial"/>
              </a:defRPr>
            </a:pPr>
            <a:r>
              <a:rPr lang="en-US"/>
              <a:t>BALANCE WHEEL FOR 
Hassan Shahrasebi</a:t>
            </a:r>
          </a:p>
        </c:rich>
      </c:tx>
      <c:overlay val="0"/>
      <c:spPr>
        <a:noFill/>
        <a:ln w="25400">
          <a:noFill/>
        </a:ln>
      </c:spPr>
    </c:title>
    <c:autoTitleDeleted val="0"/>
    <c:plotArea>
      <c:layout/>
      <c:radarChart>
        <c:radarStyle val="filled"/>
        <c:varyColors val="0"/>
        <c:ser>
          <c:idx val="0"/>
          <c:order val="0"/>
          <c:spPr>
            <a:solidFill>
              <a:srgbClr val="9999FF"/>
            </a:solidFill>
            <a:ln w="12700">
              <a:solidFill>
                <a:srgbClr val="000000"/>
              </a:solidFill>
              <a:prstDash val="solid"/>
            </a:ln>
          </c:spPr>
          <c:val>
            <c:numRef>
              <c:f>Sheet1!#REF!</c:f>
              <c:numCache>
                <c:formatCode>General</c:formatCode>
                <c:ptCount val="1"/>
                <c:pt idx="0">
                  <c:v>1</c:v>
                </c:pt>
              </c:numCache>
            </c:numRef>
          </c:val>
          <c:extLst>
            <c:ext xmlns:c15="http://schemas.microsoft.com/office/drawing/2012/chart" uri="{02D57815-91ED-43cb-92C2-25804820EDAC}">
              <c15:filteredCategoryTitle>
                <c15:cat>
                  <c:numRef>
                    <c:extLst>
                      <c:ext uri="{02D57815-91ED-43cb-92C2-25804820EDAC}">
                        <c15:formulaRef>
                          <c15:sqref>Sheet1!#REF!</c15:sqref>
                        </c15:formulaRef>
                      </c:ext>
                    </c:extLst>
                    <c:numCache>
                      <c:formatCode>General</c:formatCode>
                      <c:ptCount val="1"/>
                      <c:pt idx="0">
                        <c:v>1</c:v>
                      </c:pt>
                    </c:numCache>
                  </c:numRef>
                </c15:cat>
              </c15:filteredCategoryTitle>
            </c:ext>
            <c:ext xmlns:c16="http://schemas.microsoft.com/office/drawing/2014/chart" uri="{C3380CC4-5D6E-409C-BE32-E72D297353CC}">
              <c16:uniqueId val="{00000000-C141-4E19-967E-2F7D1E15F2C9}"/>
            </c:ext>
          </c:extLst>
        </c:ser>
        <c:ser>
          <c:idx val="1"/>
          <c:order val="1"/>
          <c:spPr>
            <a:solidFill>
              <a:srgbClr val="993366"/>
            </a:solidFill>
            <a:ln w="12700">
              <a:solidFill>
                <a:srgbClr val="000000"/>
              </a:solidFill>
              <a:prstDash val="solid"/>
            </a:ln>
          </c:spPr>
          <c:val>
            <c:numRef>
              <c:f>Sheet1!#REF!</c:f>
              <c:numCache>
                <c:formatCode>General</c:formatCode>
                <c:ptCount val="1"/>
                <c:pt idx="0">
                  <c:v>1</c:v>
                </c:pt>
              </c:numCache>
            </c:numRef>
          </c:val>
          <c:extLst>
            <c:ext xmlns:c15="http://schemas.microsoft.com/office/drawing/2012/chart" uri="{02D57815-91ED-43cb-92C2-25804820EDAC}">
              <c15:filteredCategoryTitle>
                <c15:cat>
                  <c:numRef>
                    <c:extLst>
                      <c:ext uri="{02D57815-91ED-43cb-92C2-25804820EDAC}">
                        <c15:formulaRef>
                          <c15:sqref>Sheet1!#REF!</c15:sqref>
                        </c15:formulaRef>
                      </c:ext>
                    </c:extLst>
                    <c:numCache>
                      <c:formatCode>General</c:formatCode>
                      <c:ptCount val="1"/>
                      <c:pt idx="0">
                        <c:v>1</c:v>
                      </c:pt>
                    </c:numCache>
                  </c:numRef>
                </c15:cat>
              </c15:filteredCategoryTitle>
            </c:ext>
            <c:ext xmlns:c16="http://schemas.microsoft.com/office/drawing/2014/chart" uri="{C3380CC4-5D6E-409C-BE32-E72D297353CC}">
              <c16:uniqueId val="{00000001-C141-4E19-967E-2F7D1E15F2C9}"/>
            </c:ext>
          </c:extLst>
        </c:ser>
        <c:dLbls>
          <c:showLegendKey val="0"/>
          <c:showVal val="0"/>
          <c:showCatName val="0"/>
          <c:showSerName val="0"/>
          <c:showPercent val="0"/>
          <c:showBubbleSize val="0"/>
        </c:dLbls>
        <c:axId val="391152584"/>
        <c:axId val="391152976"/>
      </c:radarChart>
      <c:catAx>
        <c:axId val="391152584"/>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nextTo"/>
        <c:txPr>
          <a:bodyPr rot="0" vert="horz"/>
          <a:lstStyle/>
          <a:p>
            <a:pPr>
              <a:defRPr sz="125" b="0" i="0" u="none" strike="noStrike" baseline="0">
                <a:solidFill>
                  <a:srgbClr val="000000"/>
                </a:solidFill>
                <a:latin typeface="Arial"/>
                <a:ea typeface="Arial"/>
                <a:cs typeface="Arial"/>
              </a:defRPr>
            </a:pPr>
            <a:endParaRPr lang="en-US"/>
          </a:p>
        </c:txPr>
        <c:crossAx val="391152976"/>
        <c:crosses val="autoZero"/>
        <c:auto val="0"/>
        <c:lblAlgn val="ctr"/>
        <c:lblOffset val="100"/>
        <c:noMultiLvlLbl val="0"/>
      </c:catAx>
      <c:valAx>
        <c:axId val="391152976"/>
        <c:scaling>
          <c:orientation val="minMax"/>
          <c:max val="10"/>
        </c:scaling>
        <c:delete val="0"/>
        <c:axPos val="l"/>
        <c:majorGridlines>
          <c:spPr>
            <a:ln w="3175">
              <a:solidFill>
                <a:srgbClr val="000000"/>
              </a:solidFill>
              <a:prstDash val="solid"/>
            </a:ln>
          </c:spPr>
        </c:majorGridlines>
        <c:numFmt formatCode="General" sourceLinked="1"/>
        <c:majorTickMark val="cross"/>
        <c:minorTickMark val="none"/>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391152584"/>
        <c:crosses val="autoZero"/>
        <c:crossBetween val="between"/>
        <c:majorUnit val="2"/>
        <c:minorUnit val="0.2"/>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25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orientation="landscape"/>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radarChart>
        <c:radarStyle val="marker"/>
        <c:varyColors val="0"/>
        <c:ser>
          <c:idx val="0"/>
          <c:order val="0"/>
          <c:spPr>
            <a:ln w="50800">
              <a:solidFill>
                <a:schemeClr val="accent6">
                  <a:lumMod val="50000"/>
                </a:schemeClr>
              </a:solidFill>
            </a:ln>
            <a:effectLst>
              <a:outerShdw blurRad="50800" dist="38100" dir="2700000" algn="tl" rotWithShape="0">
                <a:prstClr val="black">
                  <a:alpha val="40000"/>
                </a:prstClr>
              </a:outerShdw>
            </a:effectLst>
          </c:spPr>
          <c:marker>
            <c:symbol val="none"/>
          </c:marker>
          <c:cat>
            <c:strRef>
              <c:f>'SA12. Balance Wheel Development'!$A$9:$A$24</c:f>
              <c:strCache>
                <c:ptCount val="16"/>
                <c:pt idx="0">
                  <c:v>Professional</c:v>
                </c:pt>
                <c:pt idx="1">
                  <c:v>Financial</c:v>
                </c:pt>
                <c:pt idx="2">
                  <c:v>Material</c:v>
                </c:pt>
                <c:pt idx="3">
                  <c:v>Associational</c:v>
                </c:pt>
                <c:pt idx="4">
                  <c:v>Physical</c:v>
                </c:pt>
                <c:pt idx="5">
                  <c:v>Intellectual</c:v>
                </c:pt>
                <c:pt idx="6">
                  <c:v>Emotional</c:v>
                </c:pt>
                <c:pt idx="7">
                  <c:v>Recreational</c:v>
                </c:pt>
                <c:pt idx="8">
                  <c:v>Familial</c:v>
                </c:pt>
                <c:pt idx="9">
                  <c:v>Marital</c:v>
                </c:pt>
                <c:pt idx="10">
                  <c:v>Parental</c:v>
                </c:pt>
                <c:pt idx="11">
                  <c:v>Social</c:v>
                </c:pt>
                <c:pt idx="12">
                  <c:v>Neighborhood</c:v>
                </c:pt>
                <c:pt idx="13">
                  <c:v>Ecclesiastical</c:v>
                </c:pt>
                <c:pt idx="14">
                  <c:v>Societal</c:v>
                </c:pt>
                <c:pt idx="15">
                  <c:v>Political</c:v>
                </c:pt>
              </c:strCache>
            </c:strRef>
          </c:cat>
          <c:val>
            <c:numRef>
              <c:f>'SA12. Balance Wheel Development'!$C$9:$C$24</c:f>
              <c:numCache>
                <c:formatCode>General</c:formatCode>
                <c:ptCount val="16"/>
                <c:pt idx="0">
                  <c:v>1</c:v>
                </c:pt>
                <c:pt idx="1">
                  <c:v>1</c:v>
                </c:pt>
                <c:pt idx="2">
                  <c:v>1</c:v>
                </c:pt>
                <c:pt idx="3">
                  <c:v>1</c:v>
                </c:pt>
                <c:pt idx="4">
                  <c:v>4</c:v>
                </c:pt>
                <c:pt idx="5">
                  <c:v>4</c:v>
                </c:pt>
                <c:pt idx="6">
                  <c:v>4</c:v>
                </c:pt>
                <c:pt idx="7">
                  <c:v>1</c:v>
                </c:pt>
                <c:pt idx="8">
                  <c:v>1</c:v>
                </c:pt>
                <c:pt idx="9">
                  <c:v>1</c:v>
                </c:pt>
                <c:pt idx="10">
                  <c:v>1</c:v>
                </c:pt>
                <c:pt idx="11">
                  <c:v>1</c:v>
                </c:pt>
                <c:pt idx="12">
                  <c:v>1</c:v>
                </c:pt>
                <c:pt idx="13">
                  <c:v>1</c:v>
                </c:pt>
                <c:pt idx="14">
                  <c:v>1</c:v>
                </c:pt>
                <c:pt idx="15">
                  <c:v>1</c:v>
                </c:pt>
              </c:numCache>
            </c:numRef>
          </c:val>
          <c:extLst>
            <c:ext xmlns:c16="http://schemas.microsoft.com/office/drawing/2014/chart" uri="{C3380CC4-5D6E-409C-BE32-E72D297353CC}">
              <c16:uniqueId val="{00000000-816B-4D97-87B5-913BFEA73223}"/>
            </c:ext>
          </c:extLst>
        </c:ser>
        <c:ser>
          <c:idx val="1"/>
          <c:order val="1"/>
          <c:spPr>
            <a:ln w="50800">
              <a:solidFill>
                <a:schemeClr val="accent3">
                  <a:lumMod val="50000"/>
                </a:schemeClr>
              </a:solidFill>
            </a:ln>
            <a:effectLst>
              <a:outerShdw blurRad="50800" dist="38100" dir="2700000" algn="tl" rotWithShape="0">
                <a:prstClr val="black">
                  <a:alpha val="40000"/>
                </a:prstClr>
              </a:outerShdw>
            </a:effectLst>
          </c:spPr>
          <c:marker>
            <c:symbol val="none"/>
          </c:marker>
          <c:cat>
            <c:strRef>
              <c:f>'SA12. Balance Wheel Development'!$A$9:$A$24</c:f>
              <c:strCache>
                <c:ptCount val="16"/>
                <c:pt idx="0">
                  <c:v>Professional</c:v>
                </c:pt>
                <c:pt idx="1">
                  <c:v>Financial</c:v>
                </c:pt>
                <c:pt idx="2">
                  <c:v>Material</c:v>
                </c:pt>
                <c:pt idx="3">
                  <c:v>Associational</c:v>
                </c:pt>
                <c:pt idx="4">
                  <c:v>Physical</c:v>
                </c:pt>
                <c:pt idx="5">
                  <c:v>Intellectual</c:v>
                </c:pt>
                <c:pt idx="6">
                  <c:v>Emotional</c:v>
                </c:pt>
                <c:pt idx="7">
                  <c:v>Recreational</c:v>
                </c:pt>
                <c:pt idx="8">
                  <c:v>Familial</c:v>
                </c:pt>
                <c:pt idx="9">
                  <c:v>Marital</c:v>
                </c:pt>
                <c:pt idx="10">
                  <c:v>Parental</c:v>
                </c:pt>
                <c:pt idx="11">
                  <c:v>Social</c:v>
                </c:pt>
                <c:pt idx="12">
                  <c:v>Neighborhood</c:v>
                </c:pt>
                <c:pt idx="13">
                  <c:v>Ecclesiastical</c:v>
                </c:pt>
                <c:pt idx="14">
                  <c:v>Societal</c:v>
                </c:pt>
                <c:pt idx="15">
                  <c:v>Political</c:v>
                </c:pt>
              </c:strCache>
            </c:strRef>
          </c:cat>
          <c:val>
            <c:numRef>
              <c:f>'SA12. Balance Wheel Development'!$D$9:$D$24</c:f>
              <c:numCache>
                <c:formatCode>General</c:formatCode>
                <c:ptCount val="16"/>
                <c:pt idx="0">
                  <c:v>2</c:v>
                </c:pt>
                <c:pt idx="1">
                  <c:v>2</c:v>
                </c:pt>
                <c:pt idx="2">
                  <c:v>2</c:v>
                </c:pt>
                <c:pt idx="3">
                  <c:v>2</c:v>
                </c:pt>
                <c:pt idx="4">
                  <c:v>2</c:v>
                </c:pt>
                <c:pt idx="5">
                  <c:v>2</c:v>
                </c:pt>
                <c:pt idx="6">
                  <c:v>2</c:v>
                </c:pt>
                <c:pt idx="7">
                  <c:v>2</c:v>
                </c:pt>
                <c:pt idx="8">
                  <c:v>2</c:v>
                </c:pt>
                <c:pt idx="9">
                  <c:v>2</c:v>
                </c:pt>
                <c:pt idx="10">
                  <c:v>2</c:v>
                </c:pt>
                <c:pt idx="11">
                  <c:v>2</c:v>
                </c:pt>
                <c:pt idx="12">
                  <c:v>2</c:v>
                </c:pt>
                <c:pt idx="13">
                  <c:v>2</c:v>
                </c:pt>
                <c:pt idx="14">
                  <c:v>2</c:v>
                </c:pt>
                <c:pt idx="15">
                  <c:v>2</c:v>
                </c:pt>
              </c:numCache>
            </c:numRef>
          </c:val>
          <c:extLst>
            <c:ext xmlns:c16="http://schemas.microsoft.com/office/drawing/2014/chart" uri="{C3380CC4-5D6E-409C-BE32-E72D297353CC}">
              <c16:uniqueId val="{00000001-816B-4D97-87B5-913BFEA73223}"/>
            </c:ext>
          </c:extLst>
        </c:ser>
        <c:dLbls>
          <c:showLegendKey val="0"/>
          <c:showVal val="0"/>
          <c:showCatName val="0"/>
          <c:showSerName val="0"/>
          <c:showPercent val="0"/>
          <c:showBubbleSize val="0"/>
        </c:dLbls>
        <c:axId val="391151016"/>
        <c:axId val="391151408"/>
      </c:radarChart>
      <c:catAx>
        <c:axId val="391151016"/>
        <c:scaling>
          <c:orientation val="minMax"/>
        </c:scaling>
        <c:delete val="0"/>
        <c:axPos val="b"/>
        <c:majorGridlines/>
        <c:numFmt formatCode="General" sourceLinked="0"/>
        <c:majorTickMark val="out"/>
        <c:minorTickMark val="none"/>
        <c:tickLblPos val="nextTo"/>
        <c:txPr>
          <a:bodyPr/>
          <a:lstStyle/>
          <a:p>
            <a:pPr>
              <a:defRPr sz="1200"/>
            </a:pPr>
            <a:endParaRPr lang="en-US"/>
          </a:p>
        </c:txPr>
        <c:crossAx val="391151408"/>
        <c:crosses val="autoZero"/>
        <c:auto val="1"/>
        <c:lblAlgn val="ctr"/>
        <c:lblOffset val="100"/>
        <c:noMultiLvlLbl val="0"/>
      </c:catAx>
      <c:valAx>
        <c:axId val="391151408"/>
        <c:scaling>
          <c:orientation val="minMax"/>
          <c:max val="10"/>
        </c:scaling>
        <c:delete val="0"/>
        <c:axPos val="l"/>
        <c:majorGridlines/>
        <c:numFmt formatCode="General" sourceLinked="1"/>
        <c:majorTickMark val="cross"/>
        <c:minorTickMark val="none"/>
        <c:tickLblPos val="nextTo"/>
        <c:crossAx val="391151016"/>
        <c:crosses val="autoZero"/>
        <c:crossBetween val="between"/>
        <c:majorUnit val="1"/>
      </c:valAx>
    </c:plotArea>
    <c:plotVisOnly val="1"/>
    <c:dispBlanksAs val="gap"/>
    <c:showDLblsOverMax val="0"/>
  </c:chart>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radarChart>
        <c:radarStyle val="filled"/>
        <c:varyColors val="0"/>
        <c:ser>
          <c:idx val="0"/>
          <c:order val="0"/>
          <c:cat>
            <c:strRef>
              <c:f>'SA15. LSS'!$C$7:$C$12</c:f>
              <c:strCache>
                <c:ptCount val="6"/>
                <c:pt idx="0">
                  <c:v>Mentoring</c:v>
                </c:pt>
                <c:pt idx="1">
                  <c:v>Role-Taking</c:v>
                </c:pt>
                <c:pt idx="2">
                  <c:v>Practical Accomplishment</c:v>
                </c:pt>
                <c:pt idx="3">
                  <c:v>Validational</c:v>
                </c:pt>
                <c:pt idx="4">
                  <c:v>Anticipatory</c:v>
                </c:pt>
                <c:pt idx="5">
                  <c:v>Scientific</c:v>
                </c:pt>
              </c:strCache>
            </c:strRef>
          </c:cat>
          <c:val>
            <c:numRef>
              <c:f>'SA15. LSS'!$D$7:$D$12</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CE44-4D72-96E7-1AE1FDBB3FE0}"/>
            </c:ext>
          </c:extLst>
        </c:ser>
        <c:ser>
          <c:idx val="1"/>
          <c:order val="1"/>
          <c:cat>
            <c:strRef>
              <c:f>'SA15. LSS'!$C$7:$C$12</c:f>
              <c:strCache>
                <c:ptCount val="6"/>
                <c:pt idx="0">
                  <c:v>Mentoring</c:v>
                </c:pt>
                <c:pt idx="1">
                  <c:v>Role-Taking</c:v>
                </c:pt>
                <c:pt idx="2">
                  <c:v>Practical Accomplishment</c:v>
                </c:pt>
                <c:pt idx="3">
                  <c:v>Validational</c:v>
                </c:pt>
                <c:pt idx="4">
                  <c:v>Anticipatory</c:v>
                </c:pt>
                <c:pt idx="5">
                  <c:v>Scientific</c:v>
                </c:pt>
              </c:strCache>
            </c:strRef>
          </c:cat>
          <c:val>
            <c:numRef>
              <c:f>'SA15. LSS'!$E$7:$E$12</c:f>
              <c:numCache>
                <c:formatCode>General</c:formatCode>
                <c:ptCount val="6"/>
                <c:pt idx="0">
                  <c:v>15</c:v>
                </c:pt>
                <c:pt idx="1">
                  <c:v>43</c:v>
                </c:pt>
                <c:pt idx="2">
                  <c:v>13</c:v>
                </c:pt>
                <c:pt idx="3">
                  <c:v>23</c:v>
                </c:pt>
                <c:pt idx="4">
                  <c:v>34</c:v>
                </c:pt>
                <c:pt idx="5">
                  <c:v>23</c:v>
                </c:pt>
              </c:numCache>
            </c:numRef>
          </c:val>
          <c:extLst>
            <c:ext xmlns:c16="http://schemas.microsoft.com/office/drawing/2014/chart" uri="{C3380CC4-5D6E-409C-BE32-E72D297353CC}">
              <c16:uniqueId val="{00000001-CE44-4D72-96E7-1AE1FDBB3FE0}"/>
            </c:ext>
          </c:extLst>
        </c:ser>
        <c:dLbls>
          <c:showLegendKey val="0"/>
          <c:showVal val="0"/>
          <c:showCatName val="0"/>
          <c:showSerName val="0"/>
          <c:showPercent val="0"/>
          <c:showBubbleSize val="0"/>
        </c:dLbls>
        <c:axId val="391149448"/>
        <c:axId val="391146704"/>
      </c:radarChart>
      <c:catAx>
        <c:axId val="391149448"/>
        <c:scaling>
          <c:orientation val="minMax"/>
        </c:scaling>
        <c:delete val="0"/>
        <c:axPos val="b"/>
        <c:majorGridlines/>
        <c:numFmt formatCode="General" sourceLinked="0"/>
        <c:majorTickMark val="out"/>
        <c:minorTickMark val="none"/>
        <c:tickLblPos val="nextTo"/>
        <c:crossAx val="391146704"/>
        <c:crosses val="autoZero"/>
        <c:auto val="1"/>
        <c:lblAlgn val="ctr"/>
        <c:lblOffset val="100"/>
        <c:noMultiLvlLbl val="0"/>
      </c:catAx>
      <c:valAx>
        <c:axId val="391146704"/>
        <c:scaling>
          <c:orientation val="minMax"/>
        </c:scaling>
        <c:delete val="0"/>
        <c:axPos val="l"/>
        <c:majorGridlines/>
        <c:numFmt formatCode="General" sourceLinked="1"/>
        <c:majorTickMark val="cross"/>
        <c:minorTickMark val="none"/>
        <c:tickLblPos val="nextTo"/>
        <c:crossAx val="391149448"/>
        <c:crosses val="autoZero"/>
        <c:crossBetween val="between"/>
      </c:valAx>
    </c:plotArea>
    <c:plotVisOnly val="1"/>
    <c:dispBlanksAs val="gap"/>
    <c:showDLblsOverMax val="0"/>
  </c:chart>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Cultural Intelligence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chemeClr val="accent1"/>
            </a:solidFill>
            <a:ln>
              <a:noFill/>
            </a:ln>
            <a:effectLst/>
          </c:spPr>
          <c:invertIfNegative val="0"/>
          <c:cat>
            <c:strRef>
              <c:f>'SA21. Culture'!$B$7:$B$10</c:f>
              <c:strCache>
                <c:ptCount val="4"/>
                <c:pt idx="0">
                  <c:v>DRIVE</c:v>
                </c:pt>
                <c:pt idx="1">
                  <c:v>KNOWLEDGE</c:v>
                </c:pt>
                <c:pt idx="2">
                  <c:v>STRATEGY</c:v>
                </c:pt>
                <c:pt idx="3">
                  <c:v>ACTION</c:v>
                </c:pt>
              </c:strCache>
            </c:strRef>
          </c:cat>
          <c:val>
            <c:numRef>
              <c:f>'SA21. Culture'!$C$7:$C$10</c:f>
              <c:numCache>
                <c:formatCode>General</c:formatCode>
                <c:ptCount val="4"/>
                <c:pt idx="0">
                  <c:v>22</c:v>
                </c:pt>
                <c:pt idx="1">
                  <c:v>67</c:v>
                </c:pt>
                <c:pt idx="2">
                  <c:v>86</c:v>
                </c:pt>
                <c:pt idx="3">
                  <c:v>21</c:v>
                </c:pt>
              </c:numCache>
            </c:numRef>
          </c:val>
          <c:extLst>
            <c:ext xmlns:c16="http://schemas.microsoft.com/office/drawing/2014/chart" uri="{C3380CC4-5D6E-409C-BE32-E72D297353CC}">
              <c16:uniqueId val="{00000000-DDCF-46CA-BC08-93BD2725BE9C}"/>
            </c:ext>
          </c:extLst>
        </c:ser>
        <c:dLbls>
          <c:showLegendKey val="0"/>
          <c:showVal val="0"/>
          <c:showCatName val="0"/>
          <c:showSerName val="0"/>
          <c:showPercent val="0"/>
          <c:showBubbleSize val="0"/>
        </c:dLbls>
        <c:gapWidth val="219"/>
        <c:overlap val="-27"/>
        <c:axId val="391148272"/>
        <c:axId val="391148664"/>
      </c:barChart>
      <c:catAx>
        <c:axId val="3911482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91148664"/>
        <c:crosses val="autoZero"/>
        <c:auto val="1"/>
        <c:lblAlgn val="ctr"/>
        <c:lblOffset val="100"/>
        <c:noMultiLvlLbl val="0"/>
      </c:catAx>
      <c:valAx>
        <c:axId val="3911486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9114827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chart" Target="../charts/chart3.xml"/></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chart" Target="../charts/chart5.xml"/><Relationship Id="rId1" Type="http://schemas.openxmlformats.org/officeDocument/2006/relationships/chart" Target="../charts/chart4.xml"/></Relationships>
</file>

<file path=xl/drawings/_rels/drawing7.xml.rels><?xml version="1.0" encoding="UTF-8" standalone="yes"?>
<Relationships xmlns="http://schemas.openxmlformats.org/package/2006/relationships"><Relationship Id="rId1" Type="http://schemas.openxmlformats.org/officeDocument/2006/relationships/chart" Target="../charts/chart6.xml"/></Relationships>
</file>

<file path=xl/drawings/_rels/drawing8.xml.rels><?xml version="1.0" encoding="UTF-8" standalone="yes"?>
<Relationships xmlns="http://schemas.openxmlformats.org/package/2006/relationships"><Relationship Id="rId2" Type="http://schemas.openxmlformats.org/officeDocument/2006/relationships/chart" Target="../charts/chart8.xml"/><Relationship Id="rId1" Type="http://schemas.openxmlformats.org/officeDocument/2006/relationships/chart" Target="../charts/chart7.xml"/></Relationships>
</file>

<file path=xl/drawings/_rels/drawing9.xml.rels><?xml version="1.0" encoding="UTF-8" standalone="yes"?>
<Relationships xmlns="http://schemas.openxmlformats.org/package/2006/relationships"><Relationship Id="rId1" Type="http://schemas.openxmlformats.org/officeDocument/2006/relationships/chart" Target="../charts/chart9.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10.xml"/></Relationships>
</file>

<file path=xl/drawings/_rels/drawing11.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3</xdr:col>
      <xdr:colOff>95250</xdr:colOff>
      <xdr:row>8</xdr:row>
      <xdr:rowOff>23812</xdr:rowOff>
    </xdr:from>
    <xdr:to>
      <xdr:col>12</xdr:col>
      <xdr:colOff>315685</xdr:colOff>
      <xdr:row>28</xdr:row>
      <xdr:rowOff>32657</xdr:rowOff>
    </xdr:to>
    <xdr:graphicFrame macro="">
      <xdr:nvGraphicFramePr>
        <xdr:cNvPr id="3" name="Chart 2">
          <a:extLst>
            <a:ext uri="{FF2B5EF4-FFF2-40B4-BE49-F238E27FC236}">
              <a16:creationId xmlns:a16="http://schemas.microsoft.com/office/drawing/2014/main" id="{00000000-0008-0000-0B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4</xdr:col>
      <xdr:colOff>190500</xdr:colOff>
      <xdr:row>5</xdr:row>
      <xdr:rowOff>14286</xdr:rowOff>
    </xdr:from>
    <xdr:to>
      <xdr:col>12</xdr:col>
      <xdr:colOff>438150</xdr:colOff>
      <xdr:row>21</xdr:row>
      <xdr:rowOff>171449</xdr:rowOff>
    </xdr:to>
    <xdr:graphicFrame macro="">
      <xdr:nvGraphicFramePr>
        <xdr:cNvPr id="4" name="Chart 3">
          <a:extLst>
            <a:ext uri="{FF2B5EF4-FFF2-40B4-BE49-F238E27FC236}">
              <a16:creationId xmlns:a16="http://schemas.microsoft.com/office/drawing/2014/main" id="{00000000-0008-0000-0C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9525</xdr:colOff>
      <xdr:row>21</xdr:row>
      <xdr:rowOff>9525</xdr:rowOff>
    </xdr:from>
    <xdr:to>
      <xdr:col>15</xdr:col>
      <xdr:colOff>294401</xdr:colOff>
      <xdr:row>44</xdr:row>
      <xdr:rowOff>56559</xdr:rowOff>
    </xdr:to>
    <xdr:pic>
      <xdr:nvPicPr>
        <xdr:cNvPr id="5" name="Picture 4">
          <a:extLst>
            <a:ext uri="{FF2B5EF4-FFF2-40B4-BE49-F238E27FC236}">
              <a16:creationId xmlns:a16="http://schemas.microsoft.com/office/drawing/2014/main" id="{00000000-0008-0000-0D00-000005000000}"/>
            </a:ext>
          </a:extLst>
        </xdr:cNvPr>
        <xdr:cNvPicPr>
          <a:picLocks noChangeAspect="1"/>
        </xdr:cNvPicPr>
      </xdr:nvPicPr>
      <xdr:blipFill>
        <a:blip xmlns:r="http://schemas.openxmlformats.org/officeDocument/2006/relationships" r:embed="rId1"/>
        <a:stretch>
          <a:fillRect/>
        </a:stretch>
      </xdr:blipFill>
      <xdr:spPr>
        <a:xfrm>
          <a:off x="4648200" y="4810125"/>
          <a:ext cx="6990476" cy="472380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5</xdr:col>
      <xdr:colOff>49530</xdr:colOff>
      <xdr:row>5</xdr:row>
      <xdr:rowOff>6667</xdr:rowOff>
    </xdr:from>
    <xdr:to>
      <xdr:col>12</xdr:col>
      <xdr:colOff>354330</xdr:colOff>
      <xdr:row>19</xdr:row>
      <xdr:rowOff>82867</xdr:rowOff>
    </xdr:to>
    <xdr:graphicFrame macro="">
      <xdr:nvGraphicFramePr>
        <xdr:cNvPr id="2" name="Chart 1">
          <a:extLst>
            <a:ext uri="{FF2B5EF4-FFF2-40B4-BE49-F238E27FC236}">
              <a16:creationId xmlns:a16="http://schemas.microsoft.com/office/drawing/2014/main" id="{00000000-0008-0000-0E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609599</xdr:colOff>
      <xdr:row>9</xdr:row>
      <xdr:rowOff>0</xdr:rowOff>
    </xdr:from>
    <xdr:to>
      <xdr:col>13</xdr:col>
      <xdr:colOff>177798</xdr:colOff>
      <xdr:row>25</xdr:row>
      <xdr:rowOff>123825</xdr:rowOff>
    </xdr:to>
    <xdr:pic>
      <xdr:nvPicPr>
        <xdr:cNvPr id="2" name="Picture 1">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1"/>
        <a:stretch>
          <a:fillRect/>
        </a:stretch>
      </xdr:blipFill>
      <xdr:spPr>
        <a:xfrm>
          <a:off x="5562599" y="1971675"/>
          <a:ext cx="5054599" cy="379095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4</xdr:col>
      <xdr:colOff>601980</xdr:colOff>
      <xdr:row>8</xdr:row>
      <xdr:rowOff>15240</xdr:rowOff>
    </xdr:from>
    <xdr:to>
      <xdr:col>11</xdr:col>
      <xdr:colOff>152400</xdr:colOff>
      <xdr:row>12</xdr:row>
      <xdr:rowOff>0</xdr:rowOff>
    </xdr:to>
    <xdr:graphicFrame macro="">
      <xdr:nvGraphicFramePr>
        <xdr:cNvPr id="3" name="Chart 2">
          <a:extLst>
            <a:ext uri="{FF2B5EF4-FFF2-40B4-BE49-F238E27FC236}">
              <a16:creationId xmlns:a16="http://schemas.microsoft.com/office/drawing/2014/main" id="{00000000-0008-0000-10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22860</xdr:colOff>
      <xdr:row>15</xdr:row>
      <xdr:rowOff>15240</xdr:rowOff>
    </xdr:from>
    <xdr:to>
      <xdr:col>9</xdr:col>
      <xdr:colOff>198120</xdr:colOff>
      <xdr:row>24</xdr:row>
      <xdr:rowOff>7620</xdr:rowOff>
    </xdr:to>
    <xdr:graphicFrame macro="">
      <xdr:nvGraphicFramePr>
        <xdr:cNvPr id="4" name="Chart 3">
          <a:extLst>
            <a:ext uri="{FF2B5EF4-FFF2-40B4-BE49-F238E27FC236}">
              <a16:creationId xmlns:a16="http://schemas.microsoft.com/office/drawing/2014/main" id="{00000000-0008-0000-10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5</xdr:col>
      <xdr:colOff>0</xdr:colOff>
      <xdr:row>26</xdr:row>
      <xdr:rowOff>0</xdr:rowOff>
    </xdr:from>
    <xdr:to>
      <xdr:col>18</xdr:col>
      <xdr:colOff>564616</xdr:colOff>
      <xdr:row>50</xdr:row>
      <xdr:rowOff>30863</xdr:rowOff>
    </xdr:to>
    <xdr:pic>
      <xdr:nvPicPr>
        <xdr:cNvPr id="5" name="Picture 4">
          <a:extLst>
            <a:ext uri="{FF2B5EF4-FFF2-40B4-BE49-F238E27FC236}">
              <a16:creationId xmlns:a16="http://schemas.microsoft.com/office/drawing/2014/main" id="{00000000-0008-0000-1000-000005000000}"/>
            </a:ext>
          </a:extLst>
        </xdr:cNvPr>
        <xdr:cNvPicPr>
          <a:picLocks noChangeAspect="1"/>
        </xdr:cNvPicPr>
      </xdr:nvPicPr>
      <xdr:blipFill>
        <a:blip xmlns:r="http://schemas.openxmlformats.org/officeDocument/2006/relationships" r:embed="rId3"/>
        <a:stretch>
          <a:fillRect/>
        </a:stretch>
      </xdr:blipFill>
      <xdr:spPr>
        <a:xfrm>
          <a:off x="6035040" y="5029200"/>
          <a:ext cx="8489416" cy="4419983"/>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4</xdr:col>
      <xdr:colOff>257175</xdr:colOff>
      <xdr:row>5</xdr:row>
      <xdr:rowOff>1</xdr:rowOff>
    </xdr:from>
    <xdr:to>
      <xdr:col>11</xdr:col>
      <xdr:colOff>561975</xdr:colOff>
      <xdr:row>22</xdr:row>
      <xdr:rowOff>28575</xdr:rowOff>
    </xdr:to>
    <xdr:graphicFrame macro="">
      <xdr:nvGraphicFramePr>
        <xdr:cNvPr id="2" name="Chart 1">
          <a:extLst>
            <a:ext uri="{FF2B5EF4-FFF2-40B4-BE49-F238E27FC236}">
              <a16:creationId xmlns:a16="http://schemas.microsoft.com/office/drawing/2014/main" id="{00000000-0008-0000-11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3</xdr:col>
      <xdr:colOff>180975</xdr:colOff>
      <xdr:row>3</xdr:row>
      <xdr:rowOff>0</xdr:rowOff>
    </xdr:from>
    <xdr:to>
      <xdr:col>11</xdr:col>
      <xdr:colOff>504825</xdr:colOff>
      <xdr:row>3</xdr:row>
      <xdr:rowOff>9525</xdr:rowOff>
    </xdr:to>
    <xdr:graphicFrame macro="">
      <xdr:nvGraphicFramePr>
        <xdr:cNvPr id="2" name="Chart 2">
          <a:extLst>
            <a:ext uri="{FF2B5EF4-FFF2-40B4-BE49-F238E27FC236}">
              <a16:creationId xmlns:a16="http://schemas.microsoft.com/office/drawing/2014/main" id="{00000000-0008-0000-14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353785</xdr:colOff>
      <xdr:row>7</xdr:row>
      <xdr:rowOff>108857</xdr:rowOff>
    </xdr:from>
    <xdr:to>
      <xdr:col>17</xdr:col>
      <xdr:colOff>544286</xdr:colOff>
      <xdr:row>39</xdr:row>
      <xdr:rowOff>163286</xdr:rowOff>
    </xdr:to>
    <xdr:grpSp>
      <xdr:nvGrpSpPr>
        <xdr:cNvPr id="9" name="Group 8">
          <a:extLst>
            <a:ext uri="{FF2B5EF4-FFF2-40B4-BE49-F238E27FC236}">
              <a16:creationId xmlns:a16="http://schemas.microsoft.com/office/drawing/2014/main" id="{00000000-0008-0000-1400-000009000000}"/>
            </a:ext>
          </a:extLst>
        </xdr:cNvPr>
        <xdr:cNvGrpSpPr/>
      </xdr:nvGrpSpPr>
      <xdr:grpSpPr>
        <a:xfrm>
          <a:off x="5538106" y="2081893"/>
          <a:ext cx="8150680" cy="7116536"/>
          <a:chOff x="4871356" y="1102178"/>
          <a:chExt cx="8150679" cy="6381751"/>
        </a:xfrm>
      </xdr:grpSpPr>
      <xdr:graphicFrame macro="">
        <xdr:nvGraphicFramePr>
          <xdr:cNvPr id="8" name="Chart 7">
            <a:extLst>
              <a:ext uri="{FF2B5EF4-FFF2-40B4-BE49-F238E27FC236}">
                <a16:creationId xmlns:a16="http://schemas.microsoft.com/office/drawing/2014/main" id="{00000000-0008-0000-1400-000008000000}"/>
              </a:ext>
            </a:extLst>
          </xdr:cNvPr>
          <xdr:cNvGraphicFramePr/>
        </xdr:nvGraphicFramePr>
        <xdr:xfrm>
          <a:off x="4871356" y="1102178"/>
          <a:ext cx="8150679" cy="6381751"/>
        </xdr:xfrm>
        <a:graphic>
          <a:graphicData uri="http://schemas.openxmlformats.org/drawingml/2006/chart">
            <c:chart xmlns:c="http://schemas.openxmlformats.org/drawingml/2006/chart" xmlns:r="http://schemas.openxmlformats.org/officeDocument/2006/relationships" r:id="rId2"/>
          </a:graphicData>
        </a:graphic>
      </xdr:graphicFrame>
      <xdr:sp macro="" textlink="">
        <xdr:nvSpPr>
          <xdr:cNvPr id="4" name="TextBox 3">
            <a:extLst>
              <a:ext uri="{FF2B5EF4-FFF2-40B4-BE49-F238E27FC236}">
                <a16:creationId xmlns:a16="http://schemas.microsoft.com/office/drawing/2014/main" id="{00000000-0008-0000-1400-000004000000}"/>
              </a:ext>
            </a:extLst>
          </xdr:cNvPr>
          <xdr:cNvSpPr txBox="1"/>
        </xdr:nvSpPr>
        <xdr:spPr>
          <a:xfrm>
            <a:off x="11019065" y="1352552"/>
            <a:ext cx="1798954"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2000" b="1">
                <a:solidFill>
                  <a:schemeClr val="tx2">
                    <a:lumMod val="75000"/>
                  </a:schemeClr>
                </a:solidFill>
              </a:rPr>
              <a:t>PROFESSIONAL</a:t>
            </a:r>
          </a:p>
        </xdr:txBody>
      </xdr:sp>
      <xdr:sp macro="" textlink="">
        <xdr:nvSpPr>
          <xdr:cNvPr id="5" name="TextBox 4">
            <a:extLst>
              <a:ext uri="{FF2B5EF4-FFF2-40B4-BE49-F238E27FC236}">
                <a16:creationId xmlns:a16="http://schemas.microsoft.com/office/drawing/2014/main" id="{00000000-0008-0000-1400-000005000000}"/>
              </a:ext>
            </a:extLst>
          </xdr:cNvPr>
          <xdr:cNvSpPr txBox="1"/>
        </xdr:nvSpPr>
        <xdr:spPr>
          <a:xfrm>
            <a:off x="11395590" y="6781774"/>
            <a:ext cx="1318181"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lang="en-US" sz="2000" b="1">
                <a:solidFill>
                  <a:schemeClr val="accent3">
                    <a:lumMod val="50000"/>
                  </a:schemeClr>
                </a:solidFill>
              </a:rPr>
              <a:t>PERSONAL</a:t>
            </a:r>
          </a:p>
        </xdr:txBody>
      </xdr:sp>
      <xdr:sp macro="" textlink="">
        <xdr:nvSpPr>
          <xdr:cNvPr id="6" name="TextBox 5">
            <a:extLst>
              <a:ext uri="{FF2B5EF4-FFF2-40B4-BE49-F238E27FC236}">
                <a16:creationId xmlns:a16="http://schemas.microsoft.com/office/drawing/2014/main" id="{00000000-0008-0000-1400-000006000000}"/>
              </a:ext>
            </a:extLst>
          </xdr:cNvPr>
          <xdr:cNvSpPr txBox="1"/>
        </xdr:nvSpPr>
        <xdr:spPr>
          <a:xfrm>
            <a:off x="5342163" y="6814457"/>
            <a:ext cx="947311"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2000" b="1">
                <a:solidFill>
                  <a:schemeClr val="accent4">
                    <a:lumMod val="50000"/>
                  </a:schemeClr>
                </a:solidFill>
              </a:rPr>
              <a:t>SOCIAL</a:t>
            </a:r>
          </a:p>
        </xdr:txBody>
      </xdr:sp>
      <xdr:sp macro="" textlink="">
        <xdr:nvSpPr>
          <xdr:cNvPr id="7" name="TextBox 6">
            <a:extLst>
              <a:ext uri="{FF2B5EF4-FFF2-40B4-BE49-F238E27FC236}">
                <a16:creationId xmlns:a16="http://schemas.microsoft.com/office/drawing/2014/main" id="{00000000-0008-0000-1400-000007000000}"/>
              </a:ext>
            </a:extLst>
          </xdr:cNvPr>
          <xdr:cNvSpPr txBox="1"/>
        </xdr:nvSpPr>
        <xdr:spPr>
          <a:xfrm>
            <a:off x="5348966" y="1430109"/>
            <a:ext cx="1199367"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2000" b="1">
                <a:solidFill>
                  <a:srgbClr val="FF0000"/>
                </a:solidFill>
              </a:rPr>
              <a:t>SOCIETAL</a:t>
            </a:r>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5</xdr:col>
      <xdr:colOff>428625</xdr:colOff>
      <xdr:row>5</xdr:row>
      <xdr:rowOff>33336</xdr:rowOff>
    </xdr:from>
    <xdr:to>
      <xdr:col>13</xdr:col>
      <xdr:colOff>123825</xdr:colOff>
      <xdr:row>21</xdr:row>
      <xdr:rowOff>95249</xdr:rowOff>
    </xdr:to>
    <xdr:graphicFrame macro="">
      <xdr:nvGraphicFramePr>
        <xdr:cNvPr id="2" name="Chart 1">
          <a:extLst>
            <a:ext uri="{FF2B5EF4-FFF2-40B4-BE49-F238E27FC236}">
              <a16:creationId xmlns:a16="http://schemas.microsoft.com/office/drawing/2014/main" id="{00000000-0008-0000-18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0.xml><?xml version="1.0" encoding="utf-8"?>
<xdr:wsDr xmlns:xdr="http://schemas.openxmlformats.org/drawingml/2006/spreadsheetDrawing" xmlns:a="http://schemas.openxmlformats.org/drawingml/2006/main">
  <xdr:twoCellAnchor>
    <xdr:from>
      <xdr:col>4</xdr:col>
      <xdr:colOff>0</xdr:colOff>
      <xdr:row>6</xdr:row>
      <xdr:rowOff>228600</xdr:rowOff>
    </xdr:from>
    <xdr:to>
      <xdr:col>11</xdr:col>
      <xdr:colOff>114300</xdr:colOff>
      <xdr:row>20</xdr:row>
      <xdr:rowOff>57150</xdr:rowOff>
    </xdr:to>
    <xdr:graphicFrame macro="">
      <xdr:nvGraphicFramePr>
        <xdr:cNvPr id="3" name="Chart 2">
          <a:extLst>
            <a:ext uri="{FF2B5EF4-FFF2-40B4-BE49-F238E27FC236}">
              <a16:creationId xmlns:a16="http://schemas.microsoft.com/office/drawing/2014/main" id="{00000000-0008-0000-1E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38100</xdr:colOff>
      <xdr:row>14</xdr:row>
      <xdr:rowOff>9525</xdr:rowOff>
    </xdr:from>
    <xdr:to>
      <xdr:col>10</xdr:col>
      <xdr:colOff>400688</xdr:colOff>
      <xdr:row>32</xdr:row>
      <xdr:rowOff>10004</xdr:rowOff>
    </xdr:to>
    <xdr:pic>
      <xdr:nvPicPr>
        <xdr:cNvPr id="2" name="Picture 1">
          <a:extLst>
            <a:ext uri="{FF2B5EF4-FFF2-40B4-BE49-F238E27FC236}">
              <a16:creationId xmlns:a16="http://schemas.microsoft.com/office/drawing/2014/main" id="{00000000-0008-0000-2000-000002000000}"/>
            </a:ext>
          </a:extLst>
        </xdr:cNvPr>
        <xdr:cNvPicPr>
          <a:picLocks noChangeAspect="1"/>
        </xdr:cNvPicPr>
      </xdr:nvPicPr>
      <xdr:blipFill>
        <a:blip xmlns:r="http://schemas.openxmlformats.org/officeDocument/2006/relationships" r:embed="rId1"/>
        <a:stretch>
          <a:fillRect/>
        </a:stretch>
      </xdr:blipFill>
      <xdr:spPr>
        <a:xfrm>
          <a:off x="5067300" y="3505200"/>
          <a:ext cx="4572638" cy="3429479"/>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tore.darden.virginia.edu/findingfit"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14.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8.bin"/><Relationship Id="rId1" Type="http://schemas.openxmlformats.org/officeDocument/2006/relationships/hyperlink" Target="http://virginia.qualtrics.com/SE/?SID=SV_0wGsQuNf7Z7MMiE" TargetMode="External"/></Relationships>
</file>

<file path=xl/worksheets/_rels/sheet15.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9.bin"/><Relationship Id="rId1" Type="http://schemas.openxmlformats.org/officeDocument/2006/relationships/hyperlink" Target="http://virginia.qualtrics.com/SE/?SID=SV_e8Pdgv8sZERdluQ" TargetMode="Externa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7.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10.bin"/><Relationship Id="rId1" Type="http://schemas.openxmlformats.org/officeDocument/2006/relationships/hyperlink" Target="http://virginia.qualtrics.com/SE/?SID=SV_dnxICDUXE6QpbvL" TargetMode="External"/></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hyperlink" Target="http://virginia.qualtrics.com/SE/?SID=SV_8kK6FJQBy0InfHS" TargetMode="Externa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hyperlink" Target="http://virginia.qualtrics.com/SE/?SID=SV_bfFZJAR3iKgvAtD" TargetMode="External"/></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34.xml.rels><?xml version="1.0" encoding="UTF-8" standalone="yes"?>
<Relationships xmlns="http://schemas.openxmlformats.org/package/2006/relationships"><Relationship Id="rId2" Type="http://schemas.openxmlformats.org/officeDocument/2006/relationships/printerSettings" Target="../printerSettings/printerSettings19.bin"/><Relationship Id="rId1" Type="http://schemas.openxmlformats.org/officeDocument/2006/relationships/hyperlink" Target="http://www.outofservice.com/bigfive/" TargetMode="External"/></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tint="0.39997558519241921"/>
    <pageSetUpPr fitToPage="1"/>
  </sheetPr>
  <dimension ref="A1:H53"/>
  <sheetViews>
    <sheetView tabSelected="1" zoomScale="70" zoomScaleNormal="70" workbookViewId="0"/>
  </sheetViews>
  <sheetFormatPr defaultRowHeight="26.25" x14ac:dyDescent="0.4"/>
  <cols>
    <col min="1" max="1" width="88.85546875" style="7" customWidth="1"/>
    <col min="2" max="6" width="14.7109375" customWidth="1"/>
    <col min="7" max="7" width="19" customWidth="1"/>
    <col min="8" max="8" width="13.85546875" customWidth="1"/>
  </cols>
  <sheetData>
    <row r="1" spans="1:7" ht="52.5" customHeight="1" thickBot="1" x14ac:dyDescent="0.3">
      <c r="A1" s="324" t="s">
        <v>431</v>
      </c>
      <c r="B1" s="325"/>
      <c r="C1" s="325"/>
      <c r="D1" s="325"/>
      <c r="E1" s="325"/>
      <c r="F1" s="326"/>
    </row>
    <row r="2" spans="1:7" ht="52.5" customHeight="1" thickBot="1" x14ac:dyDescent="0.3">
      <c r="A2" s="327" t="s">
        <v>488</v>
      </c>
      <c r="B2" s="394" t="s">
        <v>502</v>
      </c>
      <c r="C2" s="395"/>
      <c r="D2" s="395"/>
      <c r="E2" s="395"/>
      <c r="F2" s="396"/>
    </row>
    <row r="3" spans="1:7" ht="36.75" thickBot="1" x14ac:dyDescent="0.6">
      <c r="A3" s="342" t="s">
        <v>268</v>
      </c>
    </row>
    <row r="4" spans="1:7" ht="15.75" thickBot="1" x14ac:dyDescent="0.3">
      <c r="A4"/>
    </row>
    <row r="5" spans="1:7" ht="24" thickBot="1" x14ac:dyDescent="0.4">
      <c r="A5" s="377" t="s">
        <v>525</v>
      </c>
      <c r="B5" s="378"/>
      <c r="C5" s="379" t="s">
        <v>498</v>
      </c>
      <c r="D5" s="378"/>
      <c r="E5" s="378"/>
      <c r="F5" s="380"/>
    </row>
    <row r="6" spans="1:7" ht="21" x14ac:dyDescent="0.35">
      <c r="A6" s="145" t="s">
        <v>526</v>
      </c>
      <c r="B6" s="145"/>
    </row>
    <row r="7" spans="1:7" ht="21" x14ac:dyDescent="0.35">
      <c r="A7" s="145" t="s">
        <v>432</v>
      </c>
    </row>
    <row r="8" spans="1:7" ht="31.5" customHeight="1" thickBot="1" x14ac:dyDescent="0.3">
      <c r="A8" s="487" t="s">
        <v>334</v>
      </c>
    </row>
    <row r="9" spans="1:7" ht="37.5" customHeight="1" thickBot="1" x14ac:dyDescent="0.55000000000000004">
      <c r="A9" s="370" t="s">
        <v>518</v>
      </c>
    </row>
    <row r="10" spans="1:7" ht="23.25" x14ac:dyDescent="0.25">
      <c r="A10" s="276" t="s">
        <v>285</v>
      </c>
      <c r="B10" s="392"/>
    </row>
    <row r="11" spans="1:7" ht="23.25" x14ac:dyDescent="0.25">
      <c r="A11" s="277" t="s">
        <v>269</v>
      </c>
      <c r="B11" s="393"/>
    </row>
    <row r="12" spans="1:7" ht="23.25" x14ac:dyDescent="0.25">
      <c r="A12" s="277" t="s">
        <v>270</v>
      </c>
      <c r="B12" s="393"/>
    </row>
    <row r="13" spans="1:7" ht="30" customHeight="1" thickBot="1" x14ac:dyDescent="0.3">
      <c r="A13" s="278" t="s">
        <v>271</v>
      </c>
      <c r="B13" s="393"/>
      <c r="E13" s="376"/>
    </row>
    <row r="14" spans="1:7" ht="30" customHeight="1" thickBot="1" x14ac:dyDescent="0.55000000000000004">
      <c r="A14" s="371" t="s">
        <v>519</v>
      </c>
    </row>
    <row r="15" spans="1:7" ht="59.25" customHeight="1" thickBot="1" x14ac:dyDescent="0.3">
      <c r="A15" s="279" t="s">
        <v>354</v>
      </c>
    </row>
    <row r="16" spans="1:7" ht="21.75" customHeight="1" thickBot="1" x14ac:dyDescent="0.3">
      <c r="A16"/>
      <c r="C16" s="387" t="s">
        <v>196</v>
      </c>
      <c r="D16" s="88" t="s">
        <v>197</v>
      </c>
      <c r="E16" s="388" t="s">
        <v>522</v>
      </c>
      <c r="F16" s="389" t="s">
        <v>523</v>
      </c>
      <c r="G16" s="390" t="s">
        <v>524</v>
      </c>
    </row>
    <row r="17" spans="1:8" ht="42" customHeight="1" thickBot="1" x14ac:dyDescent="0.45">
      <c r="A17" s="90"/>
      <c r="B17" s="391" t="s">
        <v>521</v>
      </c>
      <c r="C17" s="391"/>
      <c r="D17" s="391"/>
      <c r="E17" s="391"/>
      <c r="F17" s="391"/>
      <c r="G17" s="391"/>
    </row>
    <row r="18" spans="1:8" ht="72.75" customHeight="1" thickBot="1" x14ac:dyDescent="0.3">
      <c r="A18" s="213" t="s">
        <v>520</v>
      </c>
      <c r="B18" s="373" t="s">
        <v>258</v>
      </c>
      <c r="C18" s="374" t="s">
        <v>188</v>
      </c>
      <c r="D18" s="374" t="s">
        <v>259</v>
      </c>
      <c r="E18" s="374" t="s">
        <v>189</v>
      </c>
      <c r="F18" s="374" t="s">
        <v>260</v>
      </c>
      <c r="G18" s="375" t="s">
        <v>261</v>
      </c>
      <c r="H18" s="329" t="s">
        <v>506</v>
      </c>
    </row>
    <row r="19" spans="1:8" ht="23.25" x14ac:dyDescent="0.25">
      <c r="A19" s="293" t="s">
        <v>14</v>
      </c>
      <c r="B19" s="372"/>
      <c r="C19" s="372"/>
      <c r="D19" s="372"/>
      <c r="E19" s="372"/>
      <c r="F19" s="372"/>
      <c r="G19" s="372"/>
      <c r="H19" s="372"/>
    </row>
    <row r="20" spans="1:8" ht="23.25" x14ac:dyDescent="0.25">
      <c r="A20" s="293" t="s">
        <v>17</v>
      </c>
      <c r="B20" s="131"/>
      <c r="C20" s="131"/>
      <c r="D20" s="131"/>
      <c r="E20" s="131"/>
      <c r="F20" s="131"/>
      <c r="G20" s="131"/>
      <c r="H20" s="131"/>
    </row>
    <row r="21" spans="1:8" ht="23.25" x14ac:dyDescent="0.25">
      <c r="A21" s="293" t="s">
        <v>18</v>
      </c>
      <c r="B21" s="131"/>
      <c r="C21" s="131"/>
      <c r="D21" s="131"/>
      <c r="E21" s="131"/>
      <c r="F21" s="131"/>
      <c r="G21" s="131"/>
      <c r="H21" s="131"/>
    </row>
    <row r="22" spans="1:8" ht="23.25" x14ac:dyDescent="0.25">
      <c r="A22" s="293" t="s">
        <v>23</v>
      </c>
      <c r="B22" s="131"/>
      <c r="C22" s="131"/>
      <c r="D22" s="131"/>
      <c r="E22" s="131"/>
      <c r="F22" s="131"/>
      <c r="G22" s="131"/>
      <c r="H22" s="131"/>
    </row>
    <row r="23" spans="1:8" ht="23.25" x14ac:dyDescent="0.25">
      <c r="A23" s="293" t="s">
        <v>19</v>
      </c>
      <c r="B23" s="131"/>
      <c r="C23" s="131"/>
      <c r="D23" s="131"/>
      <c r="E23" s="131"/>
      <c r="F23" s="131"/>
      <c r="G23" s="131"/>
      <c r="H23" s="131"/>
    </row>
    <row r="24" spans="1:8" ht="23.25" x14ac:dyDescent="0.25">
      <c r="A24" s="293" t="s">
        <v>195</v>
      </c>
      <c r="B24" s="131"/>
      <c r="C24" s="131"/>
      <c r="D24" s="131"/>
      <c r="E24" s="131"/>
      <c r="F24" s="131"/>
      <c r="G24" s="131"/>
      <c r="H24" s="131"/>
    </row>
    <row r="25" spans="1:8" ht="23.25" x14ac:dyDescent="0.25">
      <c r="A25" s="293" t="s">
        <v>208</v>
      </c>
      <c r="B25" s="131"/>
      <c r="C25" s="131"/>
      <c r="D25" s="131"/>
      <c r="E25" s="131"/>
      <c r="F25" s="131"/>
      <c r="G25" s="131"/>
      <c r="H25" s="131"/>
    </row>
    <row r="26" spans="1:8" ht="23.25" x14ac:dyDescent="0.25">
      <c r="A26" s="293" t="s">
        <v>278</v>
      </c>
      <c r="B26" s="131"/>
      <c r="C26" s="131"/>
      <c r="D26" s="131"/>
      <c r="E26" s="131"/>
      <c r="F26" s="131"/>
      <c r="G26" s="131"/>
      <c r="H26" s="131"/>
    </row>
    <row r="27" spans="1:8" ht="23.25" x14ac:dyDescent="0.25">
      <c r="A27" s="293" t="s">
        <v>192</v>
      </c>
      <c r="B27" s="131"/>
      <c r="C27" s="131"/>
      <c r="D27" s="131"/>
      <c r="E27" s="131"/>
      <c r="F27" s="131"/>
      <c r="G27" s="131"/>
      <c r="H27" s="131"/>
    </row>
    <row r="28" spans="1:8" ht="23.25" x14ac:dyDescent="0.25">
      <c r="A28" s="293" t="s">
        <v>194</v>
      </c>
      <c r="B28" s="131"/>
      <c r="C28" s="131"/>
      <c r="D28" s="131"/>
      <c r="E28" s="131"/>
      <c r="F28" s="131"/>
      <c r="G28" s="131"/>
      <c r="H28" s="131"/>
    </row>
    <row r="29" spans="1:8" ht="23.25" x14ac:dyDescent="0.25">
      <c r="A29" s="293" t="s">
        <v>20</v>
      </c>
      <c r="B29" s="131"/>
      <c r="C29" s="131"/>
      <c r="D29" s="131"/>
      <c r="E29" s="131"/>
      <c r="F29" s="131"/>
      <c r="G29" s="131"/>
      <c r="H29" s="131"/>
    </row>
    <row r="30" spans="1:8" ht="23.25" x14ac:dyDescent="0.25">
      <c r="A30" s="293" t="s">
        <v>21</v>
      </c>
      <c r="B30" s="131"/>
      <c r="C30" s="131"/>
      <c r="D30" s="131"/>
      <c r="E30" s="131"/>
      <c r="F30" s="131"/>
      <c r="G30" s="131"/>
      <c r="H30" s="131"/>
    </row>
    <row r="31" spans="1:8" ht="23.25" x14ac:dyDescent="0.25">
      <c r="A31" s="293" t="s">
        <v>22</v>
      </c>
      <c r="B31" s="131"/>
      <c r="C31" s="131"/>
      <c r="D31" s="131"/>
      <c r="E31" s="131"/>
      <c r="F31" s="131"/>
      <c r="G31" s="131"/>
      <c r="H31" s="131"/>
    </row>
    <row r="32" spans="1:8" ht="23.25" x14ac:dyDescent="0.25">
      <c r="A32" s="293" t="s">
        <v>273</v>
      </c>
      <c r="B32" s="131"/>
      <c r="C32" s="131"/>
      <c r="D32" s="131"/>
      <c r="E32" s="131"/>
      <c r="F32" s="131"/>
      <c r="G32" s="131"/>
      <c r="H32" s="131"/>
    </row>
    <row r="33" spans="1:8" ht="23.25" x14ac:dyDescent="0.25">
      <c r="A33" s="293" t="s">
        <v>274</v>
      </c>
      <c r="B33" s="131"/>
      <c r="C33" s="131"/>
      <c r="D33" s="131"/>
      <c r="E33" s="131"/>
      <c r="F33" s="131"/>
      <c r="G33" s="131"/>
      <c r="H33" s="131"/>
    </row>
    <row r="34" spans="1:8" ht="23.25" x14ac:dyDescent="0.25">
      <c r="A34" s="293" t="s">
        <v>275</v>
      </c>
      <c r="B34" s="131"/>
      <c r="C34" s="131"/>
      <c r="D34" s="131"/>
      <c r="E34" s="131"/>
      <c r="F34" s="131"/>
      <c r="G34" s="131"/>
      <c r="H34" s="131"/>
    </row>
    <row r="35" spans="1:8" ht="23.25" x14ac:dyDescent="0.25">
      <c r="A35" s="293" t="s">
        <v>191</v>
      </c>
      <c r="B35" s="131"/>
      <c r="C35" s="131"/>
      <c r="D35" s="131"/>
      <c r="E35" s="131"/>
      <c r="F35" s="131"/>
      <c r="G35" s="131"/>
      <c r="H35" s="131"/>
    </row>
    <row r="36" spans="1:8" ht="23.25" x14ac:dyDescent="0.25">
      <c r="A36" s="293" t="s">
        <v>33</v>
      </c>
      <c r="B36" s="131"/>
      <c r="C36" s="131"/>
      <c r="D36" s="131"/>
      <c r="E36" s="131"/>
      <c r="F36" s="131"/>
      <c r="G36" s="131"/>
      <c r="H36" s="131"/>
    </row>
    <row r="37" spans="1:8" ht="23.25" x14ac:dyDescent="0.25">
      <c r="A37" s="293" t="s">
        <v>193</v>
      </c>
      <c r="B37" s="131"/>
      <c r="C37" s="131"/>
      <c r="D37" s="131"/>
      <c r="E37" s="131"/>
      <c r="F37" s="131"/>
      <c r="G37" s="131"/>
      <c r="H37" s="131"/>
    </row>
    <row r="38" spans="1:8" ht="23.25" x14ac:dyDescent="0.25">
      <c r="A38" s="293" t="s">
        <v>15</v>
      </c>
      <c r="B38" s="131"/>
      <c r="C38" s="131"/>
      <c r="D38" s="131"/>
      <c r="E38" s="131"/>
      <c r="F38" s="131"/>
      <c r="G38" s="131"/>
      <c r="H38" s="131"/>
    </row>
    <row r="39" spans="1:8" ht="23.25" x14ac:dyDescent="0.25">
      <c r="A39" s="293" t="s">
        <v>16</v>
      </c>
      <c r="B39" s="131"/>
      <c r="C39" s="131"/>
      <c r="D39" s="131"/>
      <c r="E39" s="131"/>
      <c r="F39" s="131"/>
      <c r="G39" s="131"/>
      <c r="H39" s="131"/>
    </row>
    <row r="40" spans="1:8" ht="23.25" x14ac:dyDescent="0.25">
      <c r="A40" s="293" t="s">
        <v>276</v>
      </c>
      <c r="B40" s="131"/>
      <c r="C40" s="131"/>
      <c r="D40" s="131"/>
      <c r="E40" s="131"/>
      <c r="F40" s="131"/>
      <c r="G40" s="131"/>
      <c r="H40" s="131"/>
    </row>
    <row r="41" spans="1:8" ht="23.25" x14ac:dyDescent="0.25">
      <c r="A41" s="293" t="s">
        <v>426</v>
      </c>
      <c r="B41" s="131"/>
      <c r="C41" s="131"/>
      <c r="D41" s="131"/>
      <c r="E41" s="131"/>
      <c r="F41" s="131"/>
      <c r="G41" s="131"/>
      <c r="H41" s="131"/>
    </row>
    <row r="42" spans="1:8" ht="24" thickBot="1" x14ac:dyDescent="0.3">
      <c r="A42" s="293" t="s">
        <v>425</v>
      </c>
      <c r="B42" s="131"/>
      <c r="C42" s="131"/>
      <c r="D42" s="131"/>
      <c r="E42" s="131"/>
      <c r="F42" s="131"/>
      <c r="G42" s="131"/>
      <c r="H42" s="131"/>
    </row>
    <row r="43" spans="1:8" ht="27" thickBot="1" x14ac:dyDescent="0.3">
      <c r="A43" s="258" t="s">
        <v>277</v>
      </c>
      <c r="B43" s="131"/>
      <c r="C43" s="131"/>
      <c r="D43" s="131"/>
      <c r="E43" s="131"/>
      <c r="F43" s="131"/>
      <c r="G43" s="131"/>
      <c r="H43" s="131"/>
    </row>
    <row r="44" spans="1:8" ht="23.25" x14ac:dyDescent="0.25">
      <c r="A44" s="293" t="s">
        <v>25</v>
      </c>
      <c r="B44" s="131"/>
      <c r="C44" s="131"/>
      <c r="D44" s="131"/>
      <c r="E44" s="131"/>
      <c r="F44" s="131"/>
      <c r="G44" s="131"/>
      <c r="H44" s="131"/>
    </row>
    <row r="45" spans="1:8" ht="23.25" x14ac:dyDescent="0.25">
      <c r="A45" s="293" t="s">
        <v>24</v>
      </c>
      <c r="B45" s="131"/>
      <c r="C45" s="131"/>
      <c r="D45" s="131"/>
      <c r="E45" s="131"/>
      <c r="F45" s="131"/>
      <c r="G45" s="131"/>
      <c r="H45" s="131"/>
    </row>
    <row r="46" spans="1:8" ht="23.25" x14ac:dyDescent="0.25">
      <c r="A46" s="293" t="s">
        <v>272</v>
      </c>
      <c r="B46" s="131"/>
      <c r="C46" s="131"/>
      <c r="D46" s="131"/>
      <c r="E46" s="131"/>
      <c r="F46" s="131"/>
      <c r="G46" s="131"/>
      <c r="H46" s="131"/>
    </row>
    <row r="47" spans="1:8" ht="23.25" x14ac:dyDescent="0.25">
      <c r="A47" s="293" t="s">
        <v>473</v>
      </c>
      <c r="B47" s="131"/>
      <c r="C47" s="131"/>
      <c r="D47" s="131"/>
      <c r="E47" s="131"/>
      <c r="F47" s="131"/>
      <c r="G47" s="131"/>
      <c r="H47" s="131"/>
    </row>
    <row r="48" spans="1:8" x14ac:dyDescent="0.25">
      <c r="A48" s="294" t="s">
        <v>36</v>
      </c>
      <c r="B48" s="131"/>
      <c r="C48" s="131"/>
      <c r="D48" s="131"/>
      <c r="E48" s="131"/>
      <c r="F48" s="131"/>
      <c r="G48" s="131"/>
      <c r="H48" s="131"/>
    </row>
    <row r="49" spans="1:8" x14ac:dyDescent="0.25">
      <c r="A49" s="294" t="s">
        <v>34</v>
      </c>
      <c r="B49" s="131"/>
      <c r="C49" s="131"/>
      <c r="D49" s="131"/>
      <c r="E49" s="131"/>
      <c r="F49" s="131"/>
      <c r="G49" s="131"/>
      <c r="H49" s="131"/>
    </row>
    <row r="50" spans="1:8" x14ac:dyDescent="0.25">
      <c r="A50" s="294" t="s">
        <v>350</v>
      </c>
      <c r="B50" s="131"/>
      <c r="C50" s="131"/>
      <c r="D50" s="131"/>
      <c r="E50" s="131"/>
      <c r="F50" s="131"/>
      <c r="G50" s="131"/>
      <c r="H50" s="131"/>
    </row>
    <row r="51" spans="1:8" x14ac:dyDescent="0.25">
      <c r="A51" s="294" t="s">
        <v>31</v>
      </c>
      <c r="B51" s="131"/>
      <c r="C51" s="131"/>
      <c r="D51" s="131"/>
      <c r="E51" s="131"/>
      <c r="F51" s="131"/>
      <c r="G51" s="131"/>
      <c r="H51" s="131"/>
    </row>
    <row r="52" spans="1:8" ht="27" thickBot="1" x14ac:dyDescent="0.3">
      <c r="A52" s="294" t="s">
        <v>35</v>
      </c>
      <c r="B52" s="131"/>
      <c r="C52" s="131"/>
      <c r="D52" s="131"/>
      <c r="E52" s="131"/>
      <c r="F52" s="131"/>
      <c r="G52" s="131"/>
      <c r="H52" s="131"/>
    </row>
    <row r="53" spans="1:8" ht="63" customHeight="1" thickBot="1" x14ac:dyDescent="0.3">
      <c r="A53" s="397" t="s">
        <v>491</v>
      </c>
      <c r="B53" s="398"/>
      <c r="C53" s="398"/>
      <c r="D53" s="398"/>
      <c r="E53" s="398"/>
      <c r="F53" s="398"/>
      <c r="G53" s="399"/>
    </row>
  </sheetData>
  <mergeCells count="4">
    <mergeCell ref="B17:G17"/>
    <mergeCell ref="B10:B13"/>
    <mergeCell ref="B2:F2"/>
    <mergeCell ref="A53:G53"/>
  </mergeCells>
  <hyperlinks>
    <hyperlink ref="A11" location="'2. Career Decision Worksheet'!A1" display="2. Career Decision Worksheet" xr:uid="{00000000-0004-0000-0000-000000000000}"/>
    <hyperlink ref="A12" location="'3. Career Objective'!A1" display="3. Career Objective" xr:uid="{00000000-0004-0000-0000-000001000000}"/>
    <hyperlink ref="A13" location="'4. Inferences'!A1" display="4. Inferences" xr:uid="{00000000-0004-0000-0000-000002000000}"/>
    <hyperlink ref="A15" location="'Life Theme Worksheet #1'!A1" display="'Life Theme Worksheet #1'!A1" xr:uid="{00000000-0004-0000-0000-000003000000}"/>
    <hyperlink ref="A19" location="'SA1. SAA'!A1" display="Self Awareness Assessment" xr:uid="{00000000-0004-0000-0000-000004000000}"/>
    <hyperlink ref="A20" location="'SA3. Life''s Story Exercise'!A1" display="Life's Story Exercise" xr:uid="{00000000-0004-0000-0000-000005000000}"/>
    <hyperlink ref="A21" location="'SA4. Figure Test'!A1" display="Figure Test" xr:uid="{00000000-0004-0000-0000-000006000000}"/>
    <hyperlink ref="A22" location="'SA5. Predisposition Test'!A1" display="Predisposition Test" xr:uid="{00000000-0004-0000-0000-000007000000}"/>
    <hyperlink ref="A23" location="'SA6. Career Concepts'!A1" display="Career Concepts" xr:uid="{00000000-0004-0000-0000-000008000000}"/>
    <hyperlink ref="A24" location="'SA7. Locus of Control'!A1" display="Locus of Control/Outside-In vs. Inside-Out" xr:uid="{00000000-0004-0000-0000-000009000000}"/>
    <hyperlink ref="A25" location="'SA8. SMS'!A1" display="Survey of Managerial Style (SMS)" xr:uid="{00000000-0004-0000-0000-00000A000000}"/>
    <hyperlink ref="A30" location="'SA13. Energy Exercise'!A1" display="Energy Management Exercise" xr:uid="{00000000-0004-0000-0000-00000B000000}"/>
    <hyperlink ref="A31" location="'SA14. MBTI'!A1" display="Myers Briggs Type Indicator" xr:uid="{00000000-0004-0000-0000-00000C000000}"/>
    <hyperlink ref="A36" location="'SA24. Big Five'!A1" display="Big Five" xr:uid="{00000000-0004-0000-0000-00000D000000}"/>
    <hyperlink ref="A29" location="'SA12. Balance Wheel Development'!A1" display="Developmental Balance Wheel" xr:uid="{00000000-0004-0000-0000-00000E000000}"/>
    <hyperlink ref="A45" location="'SA25. Strengths Finder'!A1" display="Strengths Finder" xr:uid="{00000000-0004-0000-0000-00000F000000}"/>
    <hyperlink ref="A44" location="'SA23. FIRO-B'!A1" display="FIRO-B" xr:uid="{00000000-0004-0000-0000-000010000000}"/>
    <hyperlink ref="A37" location="'SA13b. FLOW'!A1" display="Flow/Resonance" xr:uid="{00000000-0004-0000-0000-000011000000}"/>
    <hyperlink ref="A38" location="'SA2. FEELINGS RECORD'!A1" display="Feelings Record" xr:uid="{00000000-0004-0000-0000-000012000000}"/>
    <hyperlink ref="A26" location="'SA9. LSA'!A1" display="Leadership Steps Assessment (LSA)" xr:uid="{00000000-0004-0000-0000-000013000000}"/>
    <hyperlink ref="A35" location="'SA15. LSS'!A1" display="CAP Learning Style Survey" xr:uid="{00000000-0004-0000-0000-000014000000}"/>
    <hyperlink ref="A27" location="'SA10. ISI'!A1" display="Interpersonal Style Inventory (ISI)" xr:uid="{00000000-0004-0000-0000-000015000000}"/>
    <hyperlink ref="A28" location="'SA11. Lifestyle Rep'!A1" display="Lifestyle Representations" xr:uid="{00000000-0004-0000-0000-000016000000}"/>
    <hyperlink ref="A32" location="'SA16. ABP'!A1" display="Assessing Your Behavior Pattern" xr:uid="{00000000-0004-0000-0000-000017000000}"/>
    <hyperlink ref="A33" location="'SA17. SBC'!A1" display="Survey of Behavioral Characteristics" xr:uid="{00000000-0004-0000-0000-000018000000}"/>
    <hyperlink ref="A39" location="'SA19. DYAD PARTNER'!A1" display="Dyad Partner Feedback" xr:uid="{00000000-0004-0000-0000-000019000000}"/>
    <hyperlink ref="A34" location="'SA18. Time Logs'!A1" display="Time Log Behavioral Diaries" xr:uid="{00000000-0004-0000-0000-00001A000000}"/>
    <hyperlink ref="A40" location="'SA20. Written Interview'!A1" display="Written Interview" xr:uid="{00000000-0004-0000-0000-00001B000000}"/>
    <hyperlink ref="A41" location="'SA21. Culture'!A1" display="Cultural Assessment" xr:uid="{00000000-0004-0000-0000-00001C000000}"/>
    <hyperlink ref="A42" location="'SA22. Darden 360'!A1" display="Darden 360*" xr:uid="{00000000-0004-0000-0000-00001D000000}"/>
    <hyperlink ref="A46" location="'SA26. Success Defn'!A1" display="Success Definition" xr:uid="{00000000-0004-0000-0000-00001E000000}"/>
    <hyperlink ref="A47" location="'SA 27. Early VABEs'!A1" display="Early VABEs" xr:uid="{00000000-0004-0000-0000-00001F000000}"/>
    <hyperlink ref="C5" r:id="rId1" xr:uid="{00000000-0004-0000-0000-000020000000}"/>
  </hyperlinks>
  <pageMargins left="0.7" right="0.7" top="0.75" bottom="0.75" header="0.3" footer="0.3"/>
  <pageSetup scale="63" fitToHeight="0" orientation="landscape"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3" tint="0.39997558519241921"/>
  </sheetPr>
  <dimension ref="A1:J66"/>
  <sheetViews>
    <sheetView zoomScale="80" zoomScaleNormal="80" workbookViewId="0">
      <selection activeCell="C11" sqref="C11:J11"/>
    </sheetView>
  </sheetViews>
  <sheetFormatPr defaultRowHeight="15" x14ac:dyDescent="0.25"/>
  <cols>
    <col min="1" max="1" width="51" customWidth="1"/>
    <col min="2" max="2" width="13" customWidth="1"/>
  </cols>
  <sheetData>
    <row r="1" spans="1:10" ht="36.75" customHeight="1" thickBot="1" x14ac:dyDescent="0.5">
      <c r="A1" s="366" t="s">
        <v>279</v>
      </c>
      <c r="B1" s="256"/>
      <c r="C1" s="256"/>
      <c r="D1" s="256"/>
      <c r="E1" s="256"/>
      <c r="F1" s="256"/>
      <c r="G1" s="256"/>
      <c r="H1" s="256"/>
      <c r="I1" s="95"/>
      <c r="J1" s="216" t="s">
        <v>471</v>
      </c>
    </row>
    <row r="2" spans="1:10" ht="37.5" customHeight="1" x14ac:dyDescent="0.25">
      <c r="A2" s="257" t="s">
        <v>501</v>
      </c>
    </row>
    <row r="3" spans="1:10" ht="18" customHeight="1" thickBot="1" x14ac:dyDescent="0.3"/>
    <row r="4" spans="1:10" ht="24" thickBot="1" x14ac:dyDescent="0.4">
      <c r="A4" s="5" t="s">
        <v>448</v>
      </c>
      <c r="B4" s="400" t="str">
        <f>'1. COW Table of Contents'!B2:F2</f>
        <v>&lt;type your name here&gt;</v>
      </c>
      <c r="C4" s="401"/>
      <c r="D4" s="401"/>
      <c r="E4" s="401"/>
      <c r="F4" s="401"/>
      <c r="G4" s="401"/>
      <c r="H4" s="402"/>
    </row>
    <row r="5" spans="1:10" ht="21" x14ac:dyDescent="0.35">
      <c r="A5" s="145"/>
    </row>
    <row r="6" spans="1:10" x14ac:dyDescent="0.25">
      <c r="C6" t="s">
        <v>161</v>
      </c>
    </row>
    <row r="7" spans="1:10" x14ac:dyDescent="0.25">
      <c r="C7" t="s">
        <v>280</v>
      </c>
    </row>
    <row r="8" spans="1:10" x14ac:dyDescent="0.25">
      <c r="C8" t="s">
        <v>281</v>
      </c>
    </row>
    <row r="10" spans="1:10" ht="15.75" thickBot="1" x14ac:dyDescent="0.3">
      <c r="C10" t="s">
        <v>284</v>
      </c>
    </row>
    <row r="11" spans="1:10" ht="20.25" thickBot="1" x14ac:dyDescent="0.35">
      <c r="A11" s="470" t="s">
        <v>0</v>
      </c>
      <c r="B11" s="471" t="s">
        <v>4</v>
      </c>
      <c r="C11" s="478" t="s">
        <v>500</v>
      </c>
      <c r="D11" s="479"/>
      <c r="E11" s="480" t="s">
        <v>8</v>
      </c>
      <c r="F11" s="480"/>
      <c r="G11" s="481" t="s">
        <v>266</v>
      </c>
      <c r="H11" s="482"/>
      <c r="I11" s="480" t="s">
        <v>9</v>
      </c>
      <c r="J11" s="483"/>
    </row>
    <row r="12" spans="1:10" ht="53.25" thickBot="1" x14ac:dyDescent="0.3">
      <c r="A12" s="179" t="s">
        <v>576</v>
      </c>
      <c r="B12" s="463" t="s">
        <v>5</v>
      </c>
      <c r="C12" s="464" t="s">
        <v>6</v>
      </c>
      <c r="D12" s="465" t="s">
        <v>7</v>
      </c>
      <c r="E12" s="466" t="s">
        <v>6</v>
      </c>
      <c r="F12" s="466" t="s">
        <v>7</v>
      </c>
      <c r="G12" s="467" t="s">
        <v>6</v>
      </c>
      <c r="H12" s="468" t="s">
        <v>7</v>
      </c>
      <c r="I12" s="466" t="s">
        <v>6</v>
      </c>
      <c r="J12" s="469" t="s">
        <v>7</v>
      </c>
    </row>
    <row r="13" spans="1:10" ht="15.75" x14ac:dyDescent="0.25">
      <c r="A13" s="180" t="s">
        <v>293</v>
      </c>
      <c r="B13" s="97"/>
      <c r="C13" s="200"/>
      <c r="D13" s="183">
        <f>$B13*C13</f>
        <v>0</v>
      </c>
      <c r="E13" s="204"/>
      <c r="F13" s="184">
        <f>$B13*E13</f>
        <v>0</v>
      </c>
      <c r="G13" s="207"/>
      <c r="H13" s="207">
        <f>$B13*G13</f>
        <v>0</v>
      </c>
      <c r="I13" s="204"/>
      <c r="J13" s="160">
        <f>$B13*I13</f>
        <v>0</v>
      </c>
    </row>
    <row r="14" spans="1:10" ht="15.75" x14ac:dyDescent="0.25">
      <c r="A14" s="181" t="str">
        <f>'Life Theme Worksheet #1'!C1</f>
        <v>Proposed Theme Label (1)</v>
      </c>
      <c r="B14" s="97">
        <v>5</v>
      </c>
      <c r="C14" s="203"/>
      <c r="D14" s="183">
        <f t="shared" ref="D14:D15" si="0">$B14*C14</f>
        <v>0</v>
      </c>
      <c r="E14" s="205"/>
      <c r="F14" s="184">
        <f t="shared" ref="F14:F15" si="1">$B14*E14</f>
        <v>0</v>
      </c>
      <c r="G14" s="208"/>
      <c r="H14" s="208">
        <f t="shared" ref="H14:H15" si="2">$B14*G14</f>
        <v>0</v>
      </c>
      <c r="I14" s="205"/>
      <c r="J14" s="160">
        <f t="shared" ref="J14:J15" si="3">$B14*I14</f>
        <v>0</v>
      </c>
    </row>
    <row r="15" spans="1:10" ht="15.75" x14ac:dyDescent="0.25">
      <c r="A15" s="181" t="str">
        <f>'Life Theme Worksheet #2'!C1</f>
        <v>THEME #2</v>
      </c>
      <c r="B15" s="97"/>
      <c r="C15" s="203"/>
      <c r="D15" s="183">
        <f t="shared" si="0"/>
        <v>0</v>
      </c>
      <c r="E15" s="205"/>
      <c r="F15" s="184">
        <f t="shared" si="1"/>
        <v>0</v>
      </c>
      <c r="G15" s="208"/>
      <c r="H15" s="208">
        <f t="shared" si="2"/>
        <v>0</v>
      </c>
      <c r="I15" s="205"/>
      <c r="J15" s="160">
        <f t="shared" si="3"/>
        <v>0</v>
      </c>
    </row>
    <row r="16" spans="1:10" ht="15.75" x14ac:dyDescent="0.25">
      <c r="A16" s="181" t="str">
        <f>'Life Theme Worksheet #3'!C1</f>
        <v>THEME #3</v>
      </c>
      <c r="B16" s="97"/>
      <c r="C16" s="201"/>
      <c r="D16" s="185">
        <f t="shared" ref="D16:D62" si="4">B16*C16</f>
        <v>0</v>
      </c>
      <c r="E16" s="206"/>
      <c r="F16" s="155">
        <f t="shared" ref="F16:F40" si="5">$B16*E16</f>
        <v>0</v>
      </c>
      <c r="G16" s="209"/>
      <c r="H16" s="209">
        <f t="shared" ref="H16:H40" si="6">$B16*G16</f>
        <v>0</v>
      </c>
      <c r="I16" s="206"/>
      <c r="J16" s="160">
        <f t="shared" ref="J16:J40" si="7">$B16*I16</f>
        <v>0</v>
      </c>
    </row>
    <row r="17" spans="1:10" ht="15.75" x14ac:dyDescent="0.25">
      <c r="A17" s="181" t="str">
        <f>'Life Theme Worksheet #4'!C1</f>
        <v>THEME #4</v>
      </c>
      <c r="B17" s="98"/>
      <c r="C17" s="201"/>
      <c r="D17" s="185">
        <f t="shared" si="4"/>
        <v>0</v>
      </c>
      <c r="E17" s="206"/>
      <c r="F17" s="155">
        <f t="shared" si="5"/>
        <v>0</v>
      </c>
      <c r="G17" s="209"/>
      <c r="H17" s="209">
        <f t="shared" si="6"/>
        <v>0</v>
      </c>
      <c r="I17" s="206"/>
      <c r="J17" s="160">
        <f t="shared" si="7"/>
        <v>0</v>
      </c>
    </row>
    <row r="18" spans="1:10" ht="15.75" x14ac:dyDescent="0.25">
      <c r="A18" s="181" t="str">
        <f>'Life Theme Worksheet #5'!C1</f>
        <v>THEME #5</v>
      </c>
      <c r="B18" s="98"/>
      <c r="C18" s="201"/>
      <c r="D18" s="185">
        <f t="shared" si="4"/>
        <v>0</v>
      </c>
      <c r="E18" s="206"/>
      <c r="F18" s="155">
        <f t="shared" si="5"/>
        <v>0</v>
      </c>
      <c r="G18" s="209"/>
      <c r="H18" s="209">
        <f t="shared" si="6"/>
        <v>0</v>
      </c>
      <c r="I18" s="206"/>
      <c r="J18" s="160">
        <f t="shared" si="7"/>
        <v>0</v>
      </c>
    </row>
    <row r="19" spans="1:10" ht="15.75" x14ac:dyDescent="0.25">
      <c r="A19" s="181"/>
      <c r="B19" s="98"/>
      <c r="C19" s="201"/>
      <c r="D19" s="185">
        <f t="shared" si="4"/>
        <v>0</v>
      </c>
      <c r="E19" s="206"/>
      <c r="F19" s="155">
        <f t="shared" si="5"/>
        <v>0</v>
      </c>
      <c r="G19" s="209"/>
      <c r="H19" s="209">
        <f t="shared" si="6"/>
        <v>0</v>
      </c>
      <c r="I19" s="206"/>
      <c r="J19" s="160">
        <f t="shared" si="7"/>
        <v>0</v>
      </c>
    </row>
    <row r="20" spans="1:10" x14ac:dyDescent="0.25">
      <c r="A20" s="182"/>
      <c r="B20" s="98"/>
      <c r="C20" s="201"/>
      <c r="D20" s="185">
        <f t="shared" si="4"/>
        <v>0</v>
      </c>
      <c r="E20" s="206"/>
      <c r="F20" s="155">
        <f t="shared" si="5"/>
        <v>0</v>
      </c>
      <c r="G20" s="209"/>
      <c r="H20" s="209">
        <f t="shared" si="6"/>
        <v>0</v>
      </c>
      <c r="I20" s="206"/>
      <c r="J20" s="160">
        <f t="shared" si="7"/>
        <v>0</v>
      </c>
    </row>
    <row r="21" spans="1:10" ht="15.75" x14ac:dyDescent="0.25">
      <c r="A21" s="181"/>
      <c r="B21" s="98"/>
      <c r="C21" s="201"/>
      <c r="D21" s="185">
        <f t="shared" si="4"/>
        <v>0</v>
      </c>
      <c r="E21" s="206"/>
      <c r="F21" s="155">
        <f t="shared" si="5"/>
        <v>0</v>
      </c>
      <c r="G21" s="209"/>
      <c r="H21" s="209">
        <f t="shared" si="6"/>
        <v>0</v>
      </c>
      <c r="I21" s="206"/>
      <c r="J21" s="160">
        <f t="shared" si="7"/>
        <v>0</v>
      </c>
    </row>
    <row r="22" spans="1:10" ht="15.75" x14ac:dyDescent="0.25">
      <c r="A22" s="181"/>
      <c r="B22" s="98"/>
      <c r="C22" s="201"/>
      <c r="D22" s="185">
        <f t="shared" si="4"/>
        <v>0</v>
      </c>
      <c r="E22" s="206"/>
      <c r="F22" s="155">
        <f t="shared" si="5"/>
        <v>0</v>
      </c>
      <c r="G22" s="209"/>
      <c r="H22" s="209">
        <f t="shared" si="6"/>
        <v>0</v>
      </c>
      <c r="I22" s="206"/>
      <c r="J22" s="160">
        <f t="shared" si="7"/>
        <v>0</v>
      </c>
    </row>
    <row r="23" spans="1:10" ht="15.75" x14ac:dyDescent="0.25">
      <c r="A23" s="181"/>
      <c r="B23" s="98"/>
      <c r="C23" s="201"/>
      <c r="D23" s="185">
        <f t="shared" si="4"/>
        <v>0</v>
      </c>
      <c r="E23" s="206"/>
      <c r="F23" s="155">
        <f t="shared" si="5"/>
        <v>0</v>
      </c>
      <c r="G23" s="209"/>
      <c r="H23" s="209">
        <f t="shared" si="6"/>
        <v>0</v>
      </c>
      <c r="I23" s="206"/>
      <c r="J23" s="160">
        <f t="shared" si="7"/>
        <v>0</v>
      </c>
    </row>
    <row r="24" spans="1:10" ht="15.75" x14ac:dyDescent="0.25">
      <c r="A24" s="181"/>
      <c r="B24" s="98"/>
      <c r="C24" s="201"/>
      <c r="D24" s="185">
        <f t="shared" si="4"/>
        <v>0</v>
      </c>
      <c r="E24" s="206"/>
      <c r="F24" s="155">
        <f t="shared" si="5"/>
        <v>0</v>
      </c>
      <c r="G24" s="209"/>
      <c r="H24" s="209">
        <f t="shared" si="6"/>
        <v>0</v>
      </c>
      <c r="I24" s="206"/>
      <c r="J24" s="160">
        <f t="shared" si="7"/>
        <v>0</v>
      </c>
    </row>
    <row r="25" spans="1:10" ht="15.75" x14ac:dyDescent="0.25">
      <c r="A25" s="181"/>
      <c r="B25" s="98"/>
      <c r="C25" s="201"/>
      <c r="D25" s="185">
        <f t="shared" si="4"/>
        <v>0</v>
      </c>
      <c r="E25" s="206"/>
      <c r="F25" s="155">
        <f t="shared" si="5"/>
        <v>0</v>
      </c>
      <c r="G25" s="209"/>
      <c r="H25" s="209">
        <f t="shared" si="6"/>
        <v>0</v>
      </c>
      <c r="I25" s="206"/>
      <c r="J25" s="160">
        <f t="shared" si="7"/>
        <v>0</v>
      </c>
    </row>
    <row r="26" spans="1:10" ht="15.75" x14ac:dyDescent="0.25">
      <c r="A26" s="181"/>
      <c r="B26" s="98"/>
      <c r="C26" s="201"/>
      <c r="D26" s="185">
        <f t="shared" si="4"/>
        <v>0</v>
      </c>
      <c r="E26" s="206"/>
      <c r="F26" s="155">
        <f t="shared" si="5"/>
        <v>0</v>
      </c>
      <c r="G26" s="209"/>
      <c r="H26" s="209">
        <f t="shared" si="6"/>
        <v>0</v>
      </c>
      <c r="I26" s="206"/>
      <c r="J26" s="160">
        <f t="shared" si="7"/>
        <v>0</v>
      </c>
    </row>
    <row r="27" spans="1:10" x14ac:dyDescent="0.25">
      <c r="A27" s="182"/>
      <c r="B27" s="98"/>
      <c r="C27" s="201"/>
      <c r="D27" s="185">
        <f t="shared" si="4"/>
        <v>0</v>
      </c>
      <c r="E27" s="206"/>
      <c r="F27" s="155">
        <f t="shared" si="5"/>
        <v>0</v>
      </c>
      <c r="G27" s="209"/>
      <c r="H27" s="209">
        <f t="shared" si="6"/>
        <v>0</v>
      </c>
      <c r="I27" s="206"/>
      <c r="J27" s="160">
        <f t="shared" si="7"/>
        <v>0</v>
      </c>
    </row>
    <row r="28" spans="1:10" x14ac:dyDescent="0.25">
      <c r="A28" s="182"/>
      <c r="B28" s="98"/>
      <c r="C28" s="201"/>
      <c r="D28" s="185">
        <f t="shared" si="4"/>
        <v>0</v>
      </c>
      <c r="E28" s="206"/>
      <c r="F28" s="155">
        <f t="shared" si="5"/>
        <v>0</v>
      </c>
      <c r="G28" s="209"/>
      <c r="H28" s="209">
        <f t="shared" si="6"/>
        <v>0</v>
      </c>
      <c r="I28" s="206"/>
      <c r="J28" s="160">
        <f t="shared" si="7"/>
        <v>0</v>
      </c>
    </row>
    <row r="29" spans="1:10" ht="15.75" x14ac:dyDescent="0.25">
      <c r="A29" s="181"/>
      <c r="B29" s="98"/>
      <c r="C29" s="201"/>
      <c r="D29" s="185">
        <f t="shared" si="4"/>
        <v>0</v>
      </c>
      <c r="E29" s="206"/>
      <c r="F29" s="155">
        <f t="shared" si="5"/>
        <v>0</v>
      </c>
      <c r="G29" s="209"/>
      <c r="H29" s="209">
        <f t="shared" si="6"/>
        <v>0</v>
      </c>
      <c r="I29" s="206"/>
      <c r="J29" s="160">
        <f t="shared" si="7"/>
        <v>0</v>
      </c>
    </row>
    <row r="30" spans="1:10" x14ac:dyDescent="0.25">
      <c r="A30" s="182"/>
      <c r="B30" s="98"/>
      <c r="C30" s="201"/>
      <c r="D30" s="185">
        <f t="shared" si="4"/>
        <v>0</v>
      </c>
      <c r="E30" s="206"/>
      <c r="F30" s="155">
        <f t="shared" si="5"/>
        <v>0</v>
      </c>
      <c r="G30" s="209"/>
      <c r="H30" s="209">
        <f t="shared" si="6"/>
        <v>0</v>
      </c>
      <c r="I30" s="206"/>
      <c r="J30" s="160">
        <f t="shared" si="7"/>
        <v>0</v>
      </c>
    </row>
    <row r="31" spans="1:10" ht="15.75" x14ac:dyDescent="0.25">
      <c r="A31" s="181"/>
      <c r="B31" s="98"/>
      <c r="C31" s="201"/>
      <c r="D31" s="185">
        <f t="shared" si="4"/>
        <v>0</v>
      </c>
      <c r="E31" s="206"/>
      <c r="F31" s="155">
        <f t="shared" si="5"/>
        <v>0</v>
      </c>
      <c r="G31" s="209"/>
      <c r="H31" s="209">
        <f t="shared" si="6"/>
        <v>0</v>
      </c>
      <c r="I31" s="206"/>
      <c r="J31" s="160">
        <f t="shared" si="7"/>
        <v>0</v>
      </c>
    </row>
    <row r="32" spans="1:10" ht="15.75" x14ac:dyDescent="0.25">
      <c r="A32" s="181"/>
      <c r="B32" s="98"/>
      <c r="C32" s="201"/>
      <c r="D32" s="185">
        <f t="shared" si="4"/>
        <v>0</v>
      </c>
      <c r="E32" s="206"/>
      <c r="F32" s="155">
        <f t="shared" si="5"/>
        <v>0</v>
      </c>
      <c r="G32" s="209"/>
      <c r="H32" s="209">
        <f t="shared" si="6"/>
        <v>0</v>
      </c>
      <c r="I32" s="206"/>
      <c r="J32" s="160">
        <f t="shared" si="7"/>
        <v>0</v>
      </c>
    </row>
    <row r="33" spans="1:10" ht="15.75" x14ac:dyDescent="0.25">
      <c r="A33" s="181"/>
      <c r="B33" s="98"/>
      <c r="C33" s="201"/>
      <c r="D33" s="185">
        <f t="shared" si="4"/>
        <v>0</v>
      </c>
      <c r="E33" s="206"/>
      <c r="F33" s="155">
        <f t="shared" si="5"/>
        <v>0</v>
      </c>
      <c r="G33" s="209"/>
      <c r="H33" s="209">
        <f t="shared" si="6"/>
        <v>0</v>
      </c>
      <c r="I33" s="206"/>
      <c r="J33" s="160">
        <f t="shared" si="7"/>
        <v>0</v>
      </c>
    </row>
    <row r="34" spans="1:10" ht="15.75" x14ac:dyDescent="0.25">
      <c r="A34" s="181"/>
      <c r="B34" s="98"/>
      <c r="C34" s="201"/>
      <c r="D34" s="185">
        <f t="shared" si="4"/>
        <v>0</v>
      </c>
      <c r="E34" s="206"/>
      <c r="F34" s="155">
        <f t="shared" si="5"/>
        <v>0</v>
      </c>
      <c r="G34" s="209"/>
      <c r="H34" s="209">
        <f t="shared" si="6"/>
        <v>0</v>
      </c>
      <c r="I34" s="206"/>
      <c r="J34" s="160">
        <f t="shared" si="7"/>
        <v>0</v>
      </c>
    </row>
    <row r="35" spans="1:10" ht="15.75" x14ac:dyDescent="0.25">
      <c r="A35" s="181"/>
      <c r="B35" s="98"/>
      <c r="C35" s="201"/>
      <c r="D35" s="185">
        <f t="shared" si="4"/>
        <v>0</v>
      </c>
      <c r="E35" s="206"/>
      <c r="F35" s="155">
        <f t="shared" si="5"/>
        <v>0</v>
      </c>
      <c r="G35" s="209"/>
      <c r="H35" s="209">
        <f t="shared" si="6"/>
        <v>0</v>
      </c>
      <c r="I35" s="206"/>
      <c r="J35" s="160">
        <f t="shared" si="7"/>
        <v>0</v>
      </c>
    </row>
    <row r="36" spans="1:10" ht="15.75" x14ac:dyDescent="0.25">
      <c r="A36" s="181"/>
      <c r="B36" s="98"/>
      <c r="C36" s="201"/>
      <c r="D36" s="185">
        <f t="shared" si="4"/>
        <v>0</v>
      </c>
      <c r="E36" s="206"/>
      <c r="F36" s="155">
        <f t="shared" si="5"/>
        <v>0</v>
      </c>
      <c r="G36" s="209"/>
      <c r="H36" s="209">
        <f t="shared" si="6"/>
        <v>0</v>
      </c>
      <c r="I36" s="206"/>
      <c r="J36" s="160">
        <f t="shared" si="7"/>
        <v>0</v>
      </c>
    </row>
    <row r="37" spans="1:10" ht="15.75" x14ac:dyDescent="0.25">
      <c r="A37" s="181"/>
      <c r="B37" s="98"/>
      <c r="C37" s="201"/>
      <c r="D37" s="185">
        <f t="shared" si="4"/>
        <v>0</v>
      </c>
      <c r="E37" s="206"/>
      <c r="F37" s="155">
        <f t="shared" si="5"/>
        <v>0</v>
      </c>
      <c r="G37" s="209"/>
      <c r="H37" s="209">
        <f t="shared" si="6"/>
        <v>0</v>
      </c>
      <c r="I37" s="206"/>
      <c r="J37" s="160">
        <f t="shared" si="7"/>
        <v>0</v>
      </c>
    </row>
    <row r="38" spans="1:10" ht="15.75" x14ac:dyDescent="0.25">
      <c r="A38" s="181"/>
      <c r="B38" s="98"/>
      <c r="C38" s="201"/>
      <c r="D38" s="185">
        <f t="shared" si="4"/>
        <v>0</v>
      </c>
      <c r="E38" s="206"/>
      <c r="F38" s="155">
        <f t="shared" si="5"/>
        <v>0</v>
      </c>
      <c r="G38" s="209"/>
      <c r="H38" s="209">
        <f t="shared" si="6"/>
        <v>0</v>
      </c>
      <c r="I38" s="206"/>
      <c r="J38" s="160">
        <f t="shared" si="7"/>
        <v>0</v>
      </c>
    </row>
    <row r="39" spans="1:10" ht="15.75" x14ac:dyDescent="0.25">
      <c r="A39" s="181"/>
      <c r="B39" s="98"/>
      <c r="C39" s="201"/>
      <c r="D39" s="185">
        <f t="shared" si="4"/>
        <v>0</v>
      </c>
      <c r="E39" s="206"/>
      <c r="F39" s="155">
        <f t="shared" si="5"/>
        <v>0</v>
      </c>
      <c r="G39" s="209"/>
      <c r="H39" s="209">
        <f t="shared" si="6"/>
        <v>0</v>
      </c>
      <c r="I39" s="206"/>
      <c r="J39" s="160">
        <f t="shared" si="7"/>
        <v>0</v>
      </c>
    </row>
    <row r="40" spans="1:10" ht="16.5" thickBot="1" x14ac:dyDescent="0.3">
      <c r="A40" s="181"/>
      <c r="B40" s="153"/>
      <c r="C40" s="202"/>
      <c r="D40" s="186">
        <f t="shared" si="4"/>
        <v>0</v>
      </c>
      <c r="E40" s="121"/>
      <c r="F40" s="9">
        <f t="shared" si="5"/>
        <v>0</v>
      </c>
      <c r="G40" s="210"/>
      <c r="H40" s="210">
        <f t="shared" si="6"/>
        <v>0</v>
      </c>
      <c r="I40" s="121"/>
      <c r="J40" s="187">
        <f t="shared" si="7"/>
        <v>0</v>
      </c>
    </row>
    <row r="41" spans="1:10" ht="15.75" thickBot="1" x14ac:dyDescent="0.3">
      <c r="A41" s="9"/>
      <c r="B41" s="174" t="s">
        <v>264</v>
      </c>
      <c r="C41" s="175"/>
      <c r="D41" s="188">
        <f>SUM(D13:D40)</f>
        <v>0</v>
      </c>
      <c r="E41" s="189"/>
      <c r="F41" s="168">
        <f>SUM(F13:F40)</f>
        <v>0</v>
      </c>
      <c r="G41" s="190"/>
      <c r="H41" s="191">
        <f>SUM(H13:H40)</f>
        <v>0</v>
      </c>
      <c r="I41" s="192"/>
      <c r="J41" s="163">
        <f>SUM(J13:J40)</f>
        <v>0</v>
      </c>
    </row>
    <row r="42" spans="1:10" ht="15.75" thickBot="1" x14ac:dyDescent="0.3">
      <c r="A42" s="9"/>
      <c r="E42" s="9"/>
      <c r="F42" s="9"/>
      <c r="I42" s="9"/>
      <c r="J42" s="9"/>
    </row>
    <row r="43" spans="1:10" ht="16.5" thickBot="1" x14ac:dyDescent="0.3">
      <c r="A43" s="177"/>
      <c r="B43" s="472" t="s">
        <v>199</v>
      </c>
      <c r="C43" s="473" t="s">
        <v>283</v>
      </c>
    </row>
    <row r="44" spans="1:10" ht="24" thickBot="1" x14ac:dyDescent="0.3">
      <c r="A44" s="178" t="s">
        <v>577</v>
      </c>
      <c r="B44" s="156" t="s">
        <v>10</v>
      </c>
      <c r="C44" s="474" t="s">
        <v>6</v>
      </c>
    </row>
    <row r="45" spans="1:10" ht="18.75" x14ac:dyDescent="0.25">
      <c r="A45" s="475" t="s">
        <v>579</v>
      </c>
      <c r="B45" s="197"/>
      <c r="C45" s="200"/>
      <c r="D45" s="157">
        <f t="shared" si="4"/>
        <v>0</v>
      </c>
      <c r="E45" s="211"/>
      <c r="F45" s="158">
        <f t="shared" ref="F45:F62" si="8">$B45*E45</f>
        <v>0</v>
      </c>
      <c r="G45" s="207"/>
      <c r="H45" s="193">
        <f t="shared" ref="H45:H62" si="9">$B45*G45</f>
        <v>0</v>
      </c>
      <c r="I45" s="211"/>
      <c r="J45" s="159">
        <f t="shared" ref="J45:J62" si="10">$B45*I45</f>
        <v>0</v>
      </c>
    </row>
    <row r="46" spans="1:10" ht="18.75" x14ac:dyDescent="0.25">
      <c r="A46" s="476" t="s">
        <v>578</v>
      </c>
      <c r="B46" s="198"/>
      <c r="C46" s="201"/>
      <c r="D46" s="154">
        <f t="shared" si="4"/>
        <v>0</v>
      </c>
      <c r="E46" s="212"/>
      <c r="F46" s="155">
        <f t="shared" si="8"/>
        <v>0</v>
      </c>
      <c r="G46" s="209"/>
      <c r="H46" s="194">
        <f t="shared" si="9"/>
        <v>0</v>
      </c>
      <c r="I46" s="212"/>
      <c r="J46" s="160">
        <f t="shared" si="10"/>
        <v>0</v>
      </c>
    </row>
    <row r="47" spans="1:10" ht="18.75" x14ac:dyDescent="0.25">
      <c r="A47" s="476" t="s">
        <v>1</v>
      </c>
      <c r="B47" s="198"/>
      <c r="C47" s="201"/>
      <c r="D47" s="154">
        <f t="shared" si="4"/>
        <v>0</v>
      </c>
      <c r="E47" s="212"/>
      <c r="F47" s="155">
        <f t="shared" si="8"/>
        <v>0</v>
      </c>
      <c r="G47" s="209"/>
      <c r="H47" s="194">
        <f t="shared" si="9"/>
        <v>0</v>
      </c>
      <c r="I47" s="212"/>
      <c r="J47" s="160">
        <f t="shared" si="10"/>
        <v>0</v>
      </c>
    </row>
    <row r="48" spans="1:10" ht="18.75" x14ac:dyDescent="0.25">
      <c r="A48" s="476" t="s">
        <v>2</v>
      </c>
      <c r="B48" s="198"/>
      <c r="C48" s="201"/>
      <c r="D48" s="154">
        <f t="shared" si="4"/>
        <v>0</v>
      </c>
      <c r="E48" s="212"/>
      <c r="F48" s="155">
        <f t="shared" si="8"/>
        <v>0</v>
      </c>
      <c r="G48" s="209"/>
      <c r="H48" s="194">
        <f t="shared" si="9"/>
        <v>0</v>
      </c>
      <c r="I48" s="212"/>
      <c r="J48" s="160">
        <f t="shared" si="10"/>
        <v>0</v>
      </c>
    </row>
    <row r="49" spans="1:10" ht="18.75" x14ac:dyDescent="0.25">
      <c r="A49" s="476" t="s">
        <v>581</v>
      </c>
      <c r="B49" s="198"/>
      <c r="C49" s="201"/>
      <c r="D49" s="154">
        <f t="shared" si="4"/>
        <v>0</v>
      </c>
      <c r="E49" s="212"/>
      <c r="F49" s="155">
        <f t="shared" si="8"/>
        <v>0</v>
      </c>
      <c r="G49" s="209"/>
      <c r="H49" s="194">
        <f t="shared" si="9"/>
        <v>0</v>
      </c>
      <c r="I49" s="212"/>
      <c r="J49" s="160">
        <f t="shared" si="10"/>
        <v>0</v>
      </c>
    </row>
    <row r="50" spans="1:10" ht="18.75" x14ac:dyDescent="0.25">
      <c r="A50" s="476" t="s">
        <v>580</v>
      </c>
      <c r="B50" s="198"/>
      <c r="C50" s="201"/>
      <c r="D50" s="154">
        <f t="shared" si="4"/>
        <v>0</v>
      </c>
      <c r="E50" s="212"/>
      <c r="F50" s="155">
        <f t="shared" si="8"/>
        <v>0</v>
      </c>
      <c r="G50" s="209"/>
      <c r="H50" s="194">
        <f t="shared" si="9"/>
        <v>0</v>
      </c>
      <c r="I50" s="212"/>
      <c r="J50" s="160">
        <f t="shared" si="10"/>
        <v>0</v>
      </c>
    </row>
    <row r="51" spans="1:10" ht="18.75" x14ac:dyDescent="0.25">
      <c r="A51" s="476" t="s">
        <v>590</v>
      </c>
      <c r="B51" s="198"/>
      <c r="C51" s="201"/>
      <c r="D51" s="154">
        <f t="shared" si="4"/>
        <v>0</v>
      </c>
      <c r="E51" s="212"/>
      <c r="F51" s="155">
        <f t="shared" si="8"/>
        <v>0</v>
      </c>
      <c r="G51" s="209"/>
      <c r="H51" s="194">
        <f t="shared" si="9"/>
        <v>0</v>
      </c>
      <c r="I51" s="212"/>
      <c r="J51" s="160">
        <f t="shared" si="10"/>
        <v>0</v>
      </c>
    </row>
    <row r="52" spans="1:10" ht="18.75" x14ac:dyDescent="0.25">
      <c r="A52" s="476" t="s">
        <v>591</v>
      </c>
      <c r="B52" s="198"/>
      <c r="C52" s="201"/>
      <c r="D52" s="154">
        <f t="shared" si="4"/>
        <v>0</v>
      </c>
      <c r="E52" s="212"/>
      <c r="F52" s="155">
        <f t="shared" si="8"/>
        <v>0</v>
      </c>
      <c r="G52" s="209"/>
      <c r="H52" s="194">
        <f t="shared" si="9"/>
        <v>0</v>
      </c>
      <c r="I52" s="212"/>
      <c r="J52" s="160">
        <f t="shared" si="10"/>
        <v>0</v>
      </c>
    </row>
    <row r="53" spans="1:10" ht="18.75" x14ac:dyDescent="0.25">
      <c r="A53" s="476" t="s">
        <v>589</v>
      </c>
      <c r="B53" s="198"/>
      <c r="C53" s="201"/>
      <c r="D53" s="154">
        <f t="shared" si="4"/>
        <v>0</v>
      </c>
      <c r="E53" s="212"/>
      <c r="F53" s="155">
        <f t="shared" si="8"/>
        <v>0</v>
      </c>
      <c r="G53" s="209"/>
      <c r="H53" s="194">
        <f t="shared" si="9"/>
        <v>0</v>
      </c>
      <c r="I53" s="212"/>
      <c r="J53" s="160">
        <f t="shared" si="10"/>
        <v>0</v>
      </c>
    </row>
    <row r="54" spans="1:10" ht="18.75" x14ac:dyDescent="0.25">
      <c r="A54" s="476" t="s">
        <v>3</v>
      </c>
      <c r="B54" s="198"/>
      <c r="C54" s="201"/>
      <c r="D54" s="154">
        <f t="shared" si="4"/>
        <v>0</v>
      </c>
      <c r="E54" s="212"/>
      <c r="F54" s="155">
        <f t="shared" si="8"/>
        <v>0</v>
      </c>
      <c r="G54" s="209"/>
      <c r="H54" s="194">
        <f t="shared" si="9"/>
        <v>0</v>
      </c>
      <c r="I54" s="212"/>
      <c r="J54" s="160">
        <f t="shared" si="10"/>
        <v>0</v>
      </c>
    </row>
    <row r="55" spans="1:10" ht="18.75" x14ac:dyDescent="0.25">
      <c r="A55" s="476" t="s">
        <v>582</v>
      </c>
      <c r="B55" s="198"/>
      <c r="C55" s="201"/>
      <c r="D55" s="154">
        <f t="shared" si="4"/>
        <v>0</v>
      </c>
      <c r="E55" s="212"/>
      <c r="F55" s="155">
        <f t="shared" si="8"/>
        <v>0</v>
      </c>
      <c r="G55" s="209"/>
      <c r="H55" s="194">
        <f t="shared" si="9"/>
        <v>0</v>
      </c>
      <c r="I55" s="212"/>
      <c r="J55" s="160">
        <f t="shared" si="10"/>
        <v>0</v>
      </c>
    </row>
    <row r="56" spans="1:10" ht="18.75" x14ac:dyDescent="0.25">
      <c r="A56" s="476" t="s">
        <v>583</v>
      </c>
      <c r="B56" s="198"/>
      <c r="C56" s="201"/>
      <c r="D56" s="154">
        <f t="shared" si="4"/>
        <v>0</v>
      </c>
      <c r="E56" s="212"/>
      <c r="F56" s="155">
        <f t="shared" si="8"/>
        <v>0</v>
      </c>
      <c r="G56" s="209"/>
      <c r="H56" s="194">
        <f t="shared" si="9"/>
        <v>0</v>
      </c>
      <c r="I56" s="212"/>
      <c r="J56" s="160">
        <f t="shared" si="10"/>
        <v>0</v>
      </c>
    </row>
    <row r="57" spans="1:10" ht="18.75" x14ac:dyDescent="0.25">
      <c r="A57" s="476" t="s">
        <v>584</v>
      </c>
      <c r="B57" s="198"/>
      <c r="C57" s="201"/>
      <c r="D57" s="154">
        <f t="shared" si="4"/>
        <v>0</v>
      </c>
      <c r="E57" s="212"/>
      <c r="F57" s="155">
        <f t="shared" si="8"/>
        <v>0</v>
      </c>
      <c r="G57" s="209"/>
      <c r="H57" s="194">
        <f t="shared" si="9"/>
        <v>0</v>
      </c>
      <c r="I57" s="212"/>
      <c r="J57" s="160">
        <f t="shared" si="10"/>
        <v>0</v>
      </c>
    </row>
    <row r="58" spans="1:10" ht="18.75" x14ac:dyDescent="0.25">
      <c r="A58" s="476" t="s">
        <v>585</v>
      </c>
      <c r="B58" s="198"/>
      <c r="C58" s="201"/>
      <c r="D58" s="154">
        <f t="shared" si="4"/>
        <v>0</v>
      </c>
      <c r="E58" s="212"/>
      <c r="F58" s="155">
        <f t="shared" si="8"/>
        <v>0</v>
      </c>
      <c r="G58" s="209"/>
      <c r="H58" s="194">
        <f t="shared" si="9"/>
        <v>0</v>
      </c>
      <c r="I58" s="212"/>
      <c r="J58" s="160">
        <f t="shared" si="10"/>
        <v>0</v>
      </c>
    </row>
    <row r="59" spans="1:10" ht="18.75" x14ac:dyDescent="0.25">
      <c r="A59" s="476" t="s">
        <v>508</v>
      </c>
      <c r="B59" s="198"/>
      <c r="C59" s="201"/>
      <c r="D59" s="154">
        <f t="shared" ref="D59" si="11">B59*C59</f>
        <v>0</v>
      </c>
      <c r="E59" s="212"/>
      <c r="F59" s="155">
        <f t="shared" ref="F59" si="12">$B59*E59</f>
        <v>0</v>
      </c>
      <c r="G59" s="209"/>
      <c r="H59" s="194">
        <f t="shared" ref="H59" si="13">$B59*G59</f>
        <v>0</v>
      </c>
      <c r="I59" s="212"/>
      <c r="J59" s="160">
        <f t="shared" ref="J59" si="14">$B59*I59</f>
        <v>0</v>
      </c>
    </row>
    <row r="60" spans="1:10" ht="18.75" x14ac:dyDescent="0.25">
      <c r="A60" s="476" t="s">
        <v>586</v>
      </c>
      <c r="B60" s="198"/>
      <c r="C60" s="201"/>
      <c r="D60" s="154">
        <f t="shared" si="4"/>
        <v>0</v>
      </c>
      <c r="E60" s="212"/>
      <c r="F60" s="155">
        <f t="shared" si="8"/>
        <v>0</v>
      </c>
      <c r="G60" s="209"/>
      <c r="H60" s="194">
        <f t="shared" si="9"/>
        <v>0</v>
      </c>
      <c r="I60" s="212"/>
      <c r="J60" s="160">
        <f t="shared" si="10"/>
        <v>0</v>
      </c>
    </row>
    <row r="61" spans="1:10" ht="18.75" x14ac:dyDescent="0.25">
      <c r="A61" s="476" t="s">
        <v>587</v>
      </c>
      <c r="B61" s="198"/>
      <c r="C61" s="201"/>
      <c r="D61" s="154">
        <f t="shared" si="4"/>
        <v>0</v>
      </c>
      <c r="E61" s="212"/>
      <c r="F61" s="155">
        <f t="shared" si="8"/>
        <v>0</v>
      </c>
      <c r="G61" s="209"/>
      <c r="H61" s="194">
        <f t="shared" si="9"/>
        <v>0</v>
      </c>
      <c r="I61" s="212"/>
      <c r="J61" s="160">
        <f t="shared" si="10"/>
        <v>0</v>
      </c>
    </row>
    <row r="62" spans="1:10" ht="19.5" thickBot="1" x14ac:dyDescent="0.3">
      <c r="A62" s="477" t="s">
        <v>588</v>
      </c>
      <c r="B62" s="199"/>
      <c r="C62" s="202"/>
      <c r="D62" s="161">
        <f t="shared" si="4"/>
        <v>0</v>
      </c>
      <c r="E62" s="125"/>
      <c r="F62" s="162">
        <f t="shared" si="8"/>
        <v>0</v>
      </c>
      <c r="G62" s="210"/>
      <c r="H62" s="195">
        <f t="shared" si="9"/>
        <v>0</v>
      </c>
      <c r="I62" s="125"/>
      <c r="J62" s="163">
        <f t="shared" si="10"/>
        <v>0</v>
      </c>
    </row>
    <row r="63" spans="1:10" ht="15.75" thickBot="1" x14ac:dyDescent="0.3">
      <c r="B63" s="169" t="s">
        <v>264</v>
      </c>
      <c r="C63" s="164"/>
      <c r="D63" s="165">
        <f>SUM(D45:D62)</f>
        <v>0</v>
      </c>
      <c r="E63" s="166"/>
      <c r="F63" s="167">
        <f t="shared" ref="F63:J63" si="15">SUM(F45:F62)</f>
        <v>0</v>
      </c>
      <c r="G63" s="196"/>
      <c r="H63" s="196">
        <f t="shared" si="15"/>
        <v>0</v>
      </c>
      <c r="I63" s="166"/>
      <c r="J63" s="168">
        <f t="shared" si="15"/>
        <v>0</v>
      </c>
    </row>
    <row r="64" spans="1:10" ht="19.5" thickBot="1" x14ac:dyDescent="0.3">
      <c r="A64" s="170"/>
      <c r="B64" s="171" t="s">
        <v>267</v>
      </c>
      <c r="D64" s="343">
        <f>SUM(D41,D63)</f>
        <v>0</v>
      </c>
      <c r="F64" s="344">
        <f>SUM(F41,F63)</f>
        <v>0</v>
      </c>
      <c r="G64" s="9"/>
      <c r="H64" s="345">
        <f>SUM(H41,H63)</f>
        <v>0</v>
      </c>
      <c r="J64" s="344">
        <f>SUM(J41,J63)</f>
        <v>0</v>
      </c>
    </row>
    <row r="65" spans="1:2" x14ac:dyDescent="0.25">
      <c r="B65" s="1"/>
    </row>
    <row r="66" spans="1:2" x14ac:dyDescent="0.25">
      <c r="A66" s="4" t="s">
        <v>265</v>
      </c>
    </row>
  </sheetData>
  <mergeCells count="5">
    <mergeCell ref="B4:H4"/>
    <mergeCell ref="C11:D11"/>
    <mergeCell ref="E11:F11"/>
    <mergeCell ref="G11:H11"/>
    <mergeCell ref="I11:J11"/>
  </mergeCells>
  <hyperlinks>
    <hyperlink ref="J1" location="'1. COW Table of Contents'!A1" display="&lt;&lt; Back" xr:uid="{00000000-0004-0000-0100-000000000000}"/>
  </hyperlink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3" tint="0.39997558519241921"/>
  </sheetPr>
  <dimension ref="A1:M136"/>
  <sheetViews>
    <sheetView zoomScale="90" zoomScaleNormal="90" workbookViewId="0">
      <selection activeCell="B11" sqref="B11"/>
    </sheetView>
  </sheetViews>
  <sheetFormatPr defaultRowHeight="15" x14ac:dyDescent="0.25"/>
  <cols>
    <col min="1" max="1" width="73.28515625" customWidth="1"/>
    <col min="2" max="2" width="56.85546875" customWidth="1"/>
  </cols>
  <sheetData>
    <row r="1" spans="1:13" ht="31.5" customHeight="1" thickBot="1" x14ac:dyDescent="0.3">
      <c r="A1" s="351" t="s">
        <v>246</v>
      </c>
      <c r="C1" s="216" t="s">
        <v>286</v>
      </c>
    </row>
    <row r="2" spans="1:13" ht="24" customHeight="1" x14ac:dyDescent="0.25">
      <c r="A2" s="405"/>
      <c r="B2" s="406"/>
      <c r="C2" s="406"/>
      <c r="D2" s="406"/>
      <c r="E2" s="406"/>
      <c r="F2" s="406"/>
      <c r="G2" s="406"/>
      <c r="H2" s="406"/>
      <c r="I2" s="406"/>
      <c r="J2" s="406"/>
      <c r="K2" s="406"/>
      <c r="L2" s="406"/>
      <c r="M2" s="407"/>
    </row>
    <row r="3" spans="1:13" ht="42.75" customHeight="1" x14ac:dyDescent="0.25">
      <c r="A3" s="410" t="s">
        <v>247</v>
      </c>
      <c r="B3" s="411"/>
    </row>
    <row r="4" spans="1:13" ht="21.75" customHeight="1" x14ac:dyDescent="0.25">
      <c r="A4" s="352" t="s">
        <v>509</v>
      </c>
    </row>
    <row r="5" spans="1:13" ht="18.75" x14ac:dyDescent="0.25">
      <c r="A5" s="285"/>
    </row>
    <row r="6" spans="1:13" ht="23.25" x14ac:dyDescent="0.35">
      <c r="A6" s="23" t="s">
        <v>510</v>
      </c>
    </row>
    <row r="7" spans="1:13" ht="77.25" customHeight="1" x14ac:dyDescent="0.3">
      <c r="A7" s="412" t="s">
        <v>355</v>
      </c>
      <c r="B7" s="413"/>
    </row>
    <row r="8" spans="1:13" ht="15.75" thickBot="1" x14ac:dyDescent="0.3"/>
    <row r="9" spans="1:13" ht="24" thickBot="1" x14ac:dyDescent="0.4">
      <c r="A9" s="290" t="s">
        <v>423</v>
      </c>
    </row>
    <row r="10" spans="1:13" ht="36.75" customHeight="1" x14ac:dyDescent="0.3">
      <c r="A10" s="412" t="s">
        <v>511</v>
      </c>
      <c r="B10" s="412"/>
    </row>
    <row r="12" spans="1:13" ht="15.75" thickBot="1" x14ac:dyDescent="0.3"/>
    <row r="13" spans="1:13" ht="24" thickBot="1" x14ac:dyDescent="0.3">
      <c r="A13" s="416" t="s">
        <v>424</v>
      </c>
      <c r="B13" s="404"/>
    </row>
    <row r="14" spans="1:13" ht="24" customHeight="1" thickBot="1" x14ac:dyDescent="0.3">
      <c r="A14" s="303" t="s">
        <v>357</v>
      </c>
      <c r="B14" s="292" t="s">
        <v>358</v>
      </c>
    </row>
    <row r="16" spans="1:13" ht="18.75" x14ac:dyDescent="0.3">
      <c r="A16" s="3" t="s">
        <v>356</v>
      </c>
    </row>
    <row r="17" spans="1:2" ht="15.75" thickBot="1" x14ac:dyDescent="0.3">
      <c r="A17" s="287" t="s">
        <v>359</v>
      </c>
    </row>
    <row r="18" spans="1:2" ht="15.75" thickBot="1" x14ac:dyDescent="0.3">
      <c r="A18" s="346"/>
      <c r="B18" s="347"/>
    </row>
    <row r="19" spans="1:2" ht="15.75" thickBot="1" x14ac:dyDescent="0.3">
      <c r="A19" s="287" t="s">
        <v>360</v>
      </c>
    </row>
    <row r="20" spans="1:2" ht="15.75" thickBot="1" x14ac:dyDescent="0.3">
      <c r="A20" s="346"/>
      <c r="B20" s="347"/>
    </row>
    <row r="21" spans="1:2" ht="15.75" thickBot="1" x14ac:dyDescent="0.3">
      <c r="A21" t="s">
        <v>361</v>
      </c>
    </row>
    <row r="22" spans="1:2" ht="15.75" thickBot="1" x14ac:dyDescent="0.3">
      <c r="A22" s="346"/>
      <c r="B22" s="347"/>
    </row>
    <row r="23" spans="1:2" ht="15.75" thickBot="1" x14ac:dyDescent="0.3">
      <c r="A23" s="287" t="s">
        <v>362</v>
      </c>
    </row>
    <row r="24" spans="1:2" ht="15.75" thickBot="1" x14ac:dyDescent="0.3">
      <c r="A24" s="346"/>
      <c r="B24" s="347"/>
    </row>
    <row r="25" spans="1:2" ht="15.75" thickBot="1" x14ac:dyDescent="0.3">
      <c r="A25" t="s">
        <v>363</v>
      </c>
    </row>
    <row r="26" spans="1:2" ht="15.75" thickBot="1" x14ac:dyDescent="0.3">
      <c r="A26" s="346"/>
      <c r="B26" s="347"/>
    </row>
    <row r="27" spans="1:2" ht="18.75" x14ac:dyDescent="0.3">
      <c r="A27" s="3" t="s">
        <v>364</v>
      </c>
    </row>
    <row r="28" spans="1:2" ht="15.75" thickBot="1" x14ac:dyDescent="0.3">
      <c r="A28" s="287" t="s">
        <v>365</v>
      </c>
    </row>
    <row r="29" spans="1:2" ht="15.75" thickBot="1" x14ac:dyDescent="0.3">
      <c r="A29" s="346"/>
      <c r="B29" s="347"/>
    </row>
    <row r="30" spans="1:2" ht="15.75" thickBot="1" x14ac:dyDescent="0.3">
      <c r="A30" s="287" t="s">
        <v>366</v>
      </c>
    </row>
    <row r="31" spans="1:2" ht="15.75" thickBot="1" x14ac:dyDescent="0.3">
      <c r="A31" s="346"/>
      <c r="B31" s="347"/>
    </row>
    <row r="32" spans="1:2" ht="15.75" thickBot="1" x14ac:dyDescent="0.3">
      <c r="A32" s="287" t="s">
        <v>367</v>
      </c>
    </row>
    <row r="33" spans="1:2" ht="15.75" thickBot="1" x14ac:dyDescent="0.3">
      <c r="A33" s="346"/>
      <c r="B33" s="347"/>
    </row>
    <row r="34" spans="1:2" ht="15.75" thickBot="1" x14ac:dyDescent="0.3">
      <c r="A34" s="287" t="s">
        <v>368</v>
      </c>
    </row>
    <row r="35" spans="1:2" ht="15.75" thickBot="1" x14ac:dyDescent="0.3">
      <c r="A35" s="346"/>
      <c r="B35" s="347"/>
    </row>
    <row r="36" spans="1:2" ht="15.75" thickBot="1" x14ac:dyDescent="0.3">
      <c r="A36" t="s">
        <v>369</v>
      </c>
    </row>
    <row r="37" spans="1:2" ht="15.75" thickBot="1" x14ac:dyDescent="0.3">
      <c r="A37" s="346"/>
      <c r="B37" s="347"/>
    </row>
    <row r="38" spans="1:2" ht="18.75" x14ac:dyDescent="0.3">
      <c r="A38" s="3" t="s">
        <v>370</v>
      </c>
    </row>
    <row r="39" spans="1:2" ht="15.75" thickBot="1" x14ac:dyDescent="0.3">
      <c r="A39" s="287" t="s">
        <v>371</v>
      </c>
    </row>
    <row r="40" spans="1:2" ht="15.75" thickBot="1" x14ac:dyDescent="0.3">
      <c r="A40" s="346"/>
      <c r="B40" s="347"/>
    </row>
    <row r="41" spans="1:2" ht="15.75" thickBot="1" x14ac:dyDescent="0.3">
      <c r="A41" s="287" t="s">
        <v>372</v>
      </c>
    </row>
    <row r="42" spans="1:2" ht="15.75" thickBot="1" x14ac:dyDescent="0.3">
      <c r="A42" s="346"/>
      <c r="B42" s="347"/>
    </row>
    <row r="43" spans="1:2" ht="15.75" thickBot="1" x14ac:dyDescent="0.3">
      <c r="A43" s="287" t="s">
        <v>373</v>
      </c>
    </row>
    <row r="44" spans="1:2" ht="15.75" thickBot="1" x14ac:dyDescent="0.3">
      <c r="A44" s="346"/>
      <c r="B44" s="347"/>
    </row>
    <row r="45" spans="1:2" ht="15.75" thickBot="1" x14ac:dyDescent="0.3">
      <c r="A45" s="287" t="s">
        <v>374</v>
      </c>
    </row>
    <row r="46" spans="1:2" ht="15.75" thickBot="1" x14ac:dyDescent="0.3">
      <c r="A46" s="346"/>
      <c r="B46" s="347"/>
    </row>
    <row r="47" spans="1:2" ht="15.75" thickBot="1" x14ac:dyDescent="0.3">
      <c r="A47" s="287" t="s">
        <v>375</v>
      </c>
    </row>
    <row r="48" spans="1:2" ht="15.75" thickBot="1" x14ac:dyDescent="0.3">
      <c r="A48" s="346"/>
      <c r="B48" s="347"/>
    </row>
    <row r="49" spans="1:2" ht="15.75" thickBot="1" x14ac:dyDescent="0.3">
      <c r="A49" t="s">
        <v>369</v>
      </c>
    </row>
    <row r="50" spans="1:2" ht="15.75" thickBot="1" x14ac:dyDescent="0.3">
      <c r="A50" s="346"/>
      <c r="B50" s="347"/>
    </row>
    <row r="51" spans="1:2" ht="15.75" thickBot="1" x14ac:dyDescent="0.3"/>
    <row r="52" spans="1:2" ht="24" thickBot="1" x14ac:dyDescent="0.4">
      <c r="A52" s="350" t="s">
        <v>376</v>
      </c>
    </row>
    <row r="53" spans="1:2" ht="15.75" thickBot="1" x14ac:dyDescent="0.3">
      <c r="A53" s="1" t="s">
        <v>377</v>
      </c>
    </row>
    <row r="54" spans="1:2" ht="16.5" thickBot="1" x14ac:dyDescent="0.3">
      <c r="A54" s="348" t="s">
        <v>378</v>
      </c>
      <c r="B54" s="348" t="s">
        <v>379</v>
      </c>
    </row>
    <row r="60" spans="1:2" ht="15.75" thickBot="1" x14ac:dyDescent="0.3"/>
    <row r="61" spans="1:2" ht="27" thickBot="1" x14ac:dyDescent="0.45">
      <c r="A61" s="349" t="s">
        <v>380</v>
      </c>
    </row>
    <row r="62" spans="1:2" ht="35.25" customHeight="1" x14ac:dyDescent="0.3">
      <c r="A62" s="412" t="s">
        <v>512</v>
      </c>
      <c r="B62" s="412"/>
    </row>
    <row r="63" spans="1:2" ht="21.75" thickBot="1" x14ac:dyDescent="0.4">
      <c r="A63" s="289" t="s">
        <v>422</v>
      </c>
    </row>
    <row r="64" spans="1:2" ht="61.5" customHeight="1" thickBot="1" x14ac:dyDescent="0.3">
      <c r="A64" s="414"/>
      <c r="B64" s="415"/>
    </row>
    <row r="65" spans="1:2" ht="24" customHeight="1" thickBot="1" x14ac:dyDescent="0.3"/>
    <row r="66" spans="1:2" ht="23.25" customHeight="1" thickBot="1" x14ac:dyDescent="0.3">
      <c r="A66" s="353" t="s">
        <v>513</v>
      </c>
    </row>
    <row r="67" spans="1:2" ht="15.75" x14ac:dyDescent="0.25">
      <c r="A67" s="354" t="s">
        <v>381</v>
      </c>
      <c r="B67" s="74"/>
    </row>
    <row r="68" spans="1:2" ht="61.5" customHeight="1" thickBot="1" x14ac:dyDescent="0.3">
      <c r="A68" s="408" t="s">
        <v>382</v>
      </c>
      <c r="B68" s="409"/>
    </row>
    <row r="69" spans="1:2" ht="15.75" x14ac:dyDescent="0.25">
      <c r="A69" s="354" t="s">
        <v>383</v>
      </c>
      <c r="B69" s="74"/>
    </row>
    <row r="70" spans="1:2" ht="60.75" customHeight="1" thickBot="1" x14ac:dyDescent="0.3">
      <c r="A70" s="408" t="s">
        <v>384</v>
      </c>
      <c r="B70" s="409"/>
    </row>
    <row r="71" spans="1:2" ht="15.75" thickBot="1" x14ac:dyDescent="0.3"/>
    <row r="72" spans="1:2" ht="15.75" x14ac:dyDescent="0.25">
      <c r="A72" s="354" t="s">
        <v>385</v>
      </c>
      <c r="B72" s="74"/>
    </row>
    <row r="73" spans="1:2" ht="30.75" customHeight="1" thickBot="1" x14ac:dyDescent="0.3">
      <c r="A73" s="408" t="s">
        <v>386</v>
      </c>
      <c r="B73" s="409"/>
    </row>
    <row r="74" spans="1:2" ht="18" customHeight="1" thickBot="1" x14ac:dyDescent="0.3">
      <c r="A74" s="15"/>
      <c r="B74" s="15"/>
    </row>
    <row r="75" spans="1:2" ht="15.75" x14ac:dyDescent="0.25">
      <c r="A75" s="354" t="s">
        <v>387</v>
      </c>
      <c r="B75" s="74"/>
    </row>
    <row r="76" spans="1:2" ht="60.75" customHeight="1" thickBot="1" x14ac:dyDescent="0.3">
      <c r="A76" s="408" t="s">
        <v>388</v>
      </c>
      <c r="B76" s="409"/>
    </row>
    <row r="77" spans="1:2" ht="15" customHeight="1" thickBot="1" x14ac:dyDescent="0.3">
      <c r="A77" s="15"/>
      <c r="B77" s="15"/>
    </row>
    <row r="78" spans="1:2" ht="15.75" x14ac:dyDescent="0.25">
      <c r="A78" s="354" t="s">
        <v>389</v>
      </c>
      <c r="B78" s="74"/>
    </row>
    <row r="79" spans="1:2" ht="60.75" customHeight="1" thickBot="1" x14ac:dyDescent="0.3">
      <c r="A79" s="408" t="s">
        <v>390</v>
      </c>
      <c r="B79" s="409"/>
    </row>
    <row r="80" spans="1:2" ht="15.75" thickBot="1" x14ac:dyDescent="0.3"/>
    <row r="81" spans="1:2" ht="21.75" thickBot="1" x14ac:dyDescent="0.3">
      <c r="A81" s="403" t="s">
        <v>449</v>
      </c>
      <c r="B81" s="404"/>
    </row>
    <row r="82" spans="1:2" ht="16.5" thickBot="1" x14ac:dyDescent="0.3">
      <c r="A82" s="286" t="s">
        <v>356</v>
      </c>
    </row>
    <row r="83" spans="1:2" ht="18.75" customHeight="1" thickBot="1" x14ac:dyDescent="0.3">
      <c r="A83" s="303" t="s">
        <v>357</v>
      </c>
      <c r="B83" s="292" t="s">
        <v>358</v>
      </c>
    </row>
    <row r="84" spans="1:2" x14ac:dyDescent="0.25">
      <c r="A84" s="287" t="s">
        <v>359</v>
      </c>
    </row>
    <row r="85" spans="1:2" x14ac:dyDescent="0.25">
      <c r="A85" s="304" t="s">
        <v>391</v>
      </c>
      <c r="B85" s="6" t="s">
        <v>392</v>
      </c>
    </row>
    <row r="87" spans="1:2" x14ac:dyDescent="0.25">
      <c r="A87" s="287" t="s">
        <v>360</v>
      </c>
    </row>
    <row r="88" spans="1:2" x14ac:dyDescent="0.25">
      <c r="A88" s="304" t="s">
        <v>393</v>
      </c>
      <c r="B88" s="6" t="s">
        <v>394</v>
      </c>
    </row>
    <row r="90" spans="1:2" x14ac:dyDescent="0.25">
      <c r="A90" s="287" t="s">
        <v>361</v>
      </c>
    </row>
    <row r="91" spans="1:2" x14ac:dyDescent="0.25">
      <c r="A91" s="304" t="s">
        <v>395</v>
      </c>
      <c r="B91" s="6" t="s">
        <v>396</v>
      </c>
    </row>
    <row r="93" spans="1:2" x14ac:dyDescent="0.25">
      <c r="A93" s="287" t="s">
        <v>362</v>
      </c>
    </row>
    <row r="94" spans="1:2" x14ac:dyDescent="0.25">
      <c r="A94" s="304" t="s">
        <v>397</v>
      </c>
      <c r="B94" s="6" t="s">
        <v>398</v>
      </c>
    </row>
    <row r="97" spans="1:2" ht="15.75" x14ac:dyDescent="0.25">
      <c r="A97" s="286" t="s">
        <v>364</v>
      </c>
    </row>
    <row r="99" spans="1:2" x14ac:dyDescent="0.25">
      <c r="A99" s="287" t="s">
        <v>365</v>
      </c>
    </row>
    <row r="100" spans="1:2" x14ac:dyDescent="0.25">
      <c r="A100" s="304" t="s">
        <v>399</v>
      </c>
      <c r="B100" s="6" t="s">
        <v>400</v>
      </c>
    </row>
    <row r="102" spans="1:2" x14ac:dyDescent="0.25">
      <c r="A102" s="287" t="s">
        <v>366</v>
      </c>
    </row>
    <row r="103" spans="1:2" x14ac:dyDescent="0.25">
      <c r="A103" s="304" t="s">
        <v>401</v>
      </c>
      <c r="B103" s="6" t="s">
        <v>402</v>
      </c>
    </row>
    <row r="105" spans="1:2" x14ac:dyDescent="0.25">
      <c r="A105" s="287" t="s">
        <v>367</v>
      </c>
    </row>
    <row r="106" spans="1:2" x14ac:dyDescent="0.25">
      <c r="A106" s="304" t="s">
        <v>403</v>
      </c>
      <c r="B106" s="6" t="s">
        <v>404</v>
      </c>
    </row>
    <row r="108" spans="1:2" x14ac:dyDescent="0.25">
      <c r="A108" s="287" t="s">
        <v>368</v>
      </c>
    </row>
    <row r="109" spans="1:2" x14ac:dyDescent="0.25">
      <c r="A109" s="304" t="s">
        <v>405</v>
      </c>
      <c r="B109" s="6" t="s">
        <v>406</v>
      </c>
    </row>
    <row r="113" spans="1:2" ht="15.75" x14ac:dyDescent="0.25">
      <c r="A113" s="286" t="s">
        <v>370</v>
      </c>
    </row>
    <row r="114" spans="1:2" x14ac:dyDescent="0.25">
      <c r="A114" s="287" t="s">
        <v>371</v>
      </c>
    </row>
    <row r="115" spans="1:2" x14ac:dyDescent="0.25">
      <c r="A115" s="304" t="s">
        <v>407</v>
      </c>
      <c r="B115" s="6" t="s">
        <v>408</v>
      </c>
    </row>
    <row r="117" spans="1:2" x14ac:dyDescent="0.25">
      <c r="A117" s="287" t="s">
        <v>372</v>
      </c>
    </row>
    <row r="118" spans="1:2" x14ac:dyDescent="0.25">
      <c r="A118" s="304" t="s">
        <v>409</v>
      </c>
    </row>
    <row r="120" spans="1:2" x14ac:dyDescent="0.25">
      <c r="A120" s="287" t="s">
        <v>373</v>
      </c>
    </row>
    <row r="121" spans="1:2" x14ac:dyDescent="0.25">
      <c r="A121" s="304" t="s">
        <v>410</v>
      </c>
      <c r="B121" s="6" t="s">
        <v>411</v>
      </c>
    </row>
    <row r="123" spans="1:2" x14ac:dyDescent="0.25">
      <c r="A123" s="287" t="s">
        <v>374</v>
      </c>
    </row>
    <row r="124" spans="1:2" x14ac:dyDescent="0.25">
      <c r="A124" s="304" t="s">
        <v>412</v>
      </c>
      <c r="B124" s="6" t="s">
        <v>413</v>
      </c>
    </row>
    <row r="126" spans="1:2" x14ac:dyDescent="0.25">
      <c r="A126" s="287" t="s">
        <v>375</v>
      </c>
    </row>
    <row r="130" spans="1:2" ht="15.75" x14ac:dyDescent="0.25">
      <c r="A130" s="286" t="s">
        <v>376</v>
      </c>
    </row>
    <row r="131" spans="1:2" x14ac:dyDescent="0.25">
      <c r="A131" s="287" t="s">
        <v>377</v>
      </c>
    </row>
    <row r="132" spans="1:2" x14ac:dyDescent="0.25">
      <c r="A132" s="288" t="s">
        <v>378</v>
      </c>
      <c r="B132" s="288" t="s">
        <v>379</v>
      </c>
    </row>
    <row r="133" spans="1:2" x14ac:dyDescent="0.25">
      <c r="A133" s="15" t="s">
        <v>418</v>
      </c>
      <c r="B133" t="s">
        <v>414</v>
      </c>
    </row>
    <row r="134" spans="1:2" x14ac:dyDescent="0.25">
      <c r="A134" s="15" t="s">
        <v>419</v>
      </c>
      <c r="B134" t="s">
        <v>415</v>
      </c>
    </row>
    <row r="135" spans="1:2" x14ac:dyDescent="0.25">
      <c r="A135" s="15" t="s">
        <v>420</v>
      </c>
      <c r="B135" t="s">
        <v>416</v>
      </c>
    </row>
    <row r="136" spans="1:2" ht="30" x14ac:dyDescent="0.25">
      <c r="A136" s="15" t="s">
        <v>421</v>
      </c>
      <c r="B136" t="s">
        <v>417</v>
      </c>
    </row>
  </sheetData>
  <mergeCells count="13">
    <mergeCell ref="A81:B81"/>
    <mergeCell ref="A2:M2"/>
    <mergeCell ref="A79:B79"/>
    <mergeCell ref="A3:B3"/>
    <mergeCell ref="A7:B7"/>
    <mergeCell ref="A10:B10"/>
    <mergeCell ref="A62:B62"/>
    <mergeCell ref="A64:B64"/>
    <mergeCell ref="A68:B68"/>
    <mergeCell ref="A70:B70"/>
    <mergeCell ref="A73:B73"/>
    <mergeCell ref="A76:B76"/>
    <mergeCell ref="A13:B13"/>
  </mergeCells>
  <hyperlinks>
    <hyperlink ref="C1" location="'1. COW Table of Contents'!A1" display="&lt;&lt;Back" xr:uid="{00000000-0004-0000-0200-000001000000}"/>
  </hyperlink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3" tint="0.39997558519241921"/>
  </sheetPr>
  <dimension ref="A1:D48"/>
  <sheetViews>
    <sheetView zoomScale="70" zoomScaleNormal="70" workbookViewId="0">
      <selection activeCell="D1" sqref="D1"/>
    </sheetView>
  </sheetViews>
  <sheetFormatPr defaultRowHeight="15" x14ac:dyDescent="0.25"/>
  <cols>
    <col min="1" max="1" width="17.85546875" style="8" customWidth="1"/>
    <col min="2" max="2" width="112.5703125" customWidth="1"/>
    <col min="3" max="3" width="32.42578125" style="9" customWidth="1"/>
  </cols>
  <sheetData>
    <row r="1" spans="1:4" ht="36.75" thickBot="1" x14ac:dyDescent="0.3">
      <c r="A1" s="367"/>
      <c r="B1" s="368" t="s">
        <v>297</v>
      </c>
      <c r="D1" s="216" t="s">
        <v>286</v>
      </c>
    </row>
    <row r="2" spans="1:4" ht="26.25" x14ac:dyDescent="0.25">
      <c r="A2" s="89"/>
      <c r="B2" s="10"/>
    </row>
    <row r="3" spans="1:4" ht="63" x14ac:dyDescent="0.25">
      <c r="A3" s="89"/>
      <c r="B3" s="260" t="s">
        <v>514</v>
      </c>
    </row>
    <row r="4" spans="1:4" ht="27" thickBot="1" x14ac:dyDescent="0.3">
      <c r="A4" s="89"/>
      <c r="B4" s="369" t="s">
        <v>517</v>
      </c>
    </row>
    <row r="5" spans="1:4" ht="27" thickBot="1" x14ac:dyDescent="0.45">
      <c r="A5" s="259" t="s">
        <v>26</v>
      </c>
      <c r="B5" s="259" t="s">
        <v>27</v>
      </c>
      <c r="C5" s="261" t="s">
        <v>483</v>
      </c>
    </row>
    <row r="6" spans="1:4" ht="18.75" x14ac:dyDescent="0.25">
      <c r="A6" s="356" t="s">
        <v>294</v>
      </c>
      <c r="B6" s="355" t="s">
        <v>296</v>
      </c>
      <c r="C6" s="356" t="s">
        <v>186</v>
      </c>
    </row>
    <row r="7" spans="1:4" ht="19.5" thickBot="1" x14ac:dyDescent="0.3">
      <c r="A7" s="356" t="s">
        <v>295</v>
      </c>
      <c r="B7" s="355" t="s">
        <v>166</v>
      </c>
      <c r="C7" s="356" t="s">
        <v>187</v>
      </c>
    </row>
    <row r="8" spans="1:4" ht="18.75" x14ac:dyDescent="0.25">
      <c r="A8" s="331"/>
      <c r="B8" s="334"/>
      <c r="C8" s="331"/>
    </row>
    <row r="9" spans="1:4" ht="18.75" x14ac:dyDescent="0.25">
      <c r="A9" s="333"/>
      <c r="B9" s="11"/>
      <c r="C9" s="333"/>
    </row>
    <row r="10" spans="1:4" ht="18.75" x14ac:dyDescent="0.25">
      <c r="A10" s="10"/>
      <c r="B10" s="11"/>
      <c r="C10" s="10"/>
    </row>
    <row r="11" spans="1:4" ht="23.25" x14ac:dyDescent="0.35">
      <c r="A11" s="332"/>
      <c r="B11" s="314"/>
      <c r="C11" s="335"/>
    </row>
    <row r="12" spans="1:4" ht="23.25" x14ac:dyDescent="0.35">
      <c r="A12" s="332"/>
      <c r="B12" s="314"/>
      <c r="C12" s="335"/>
    </row>
    <row r="13" spans="1:4" ht="18.75" x14ac:dyDescent="0.25">
      <c r="A13" s="10"/>
      <c r="B13" s="11"/>
      <c r="C13" s="10"/>
    </row>
    <row r="14" spans="1:4" ht="18.75" x14ac:dyDescent="0.25">
      <c r="A14" s="10"/>
      <c r="B14" s="11"/>
      <c r="C14" s="10"/>
    </row>
    <row r="15" spans="1:4" ht="18.75" x14ac:dyDescent="0.25">
      <c r="A15" s="10"/>
      <c r="B15" s="11"/>
      <c r="C15" s="10"/>
    </row>
    <row r="16" spans="1:4" ht="18.75" x14ac:dyDescent="0.25">
      <c r="A16" s="10"/>
      <c r="B16" s="11"/>
      <c r="C16" s="10"/>
    </row>
    <row r="17" spans="1:3" ht="18.75" x14ac:dyDescent="0.25">
      <c r="A17" s="10"/>
      <c r="B17" s="11"/>
      <c r="C17" s="10"/>
    </row>
    <row r="18" spans="1:3" ht="18.75" x14ac:dyDescent="0.25">
      <c r="A18" s="10"/>
      <c r="B18" s="11"/>
      <c r="C18" s="10"/>
    </row>
    <row r="19" spans="1:3" ht="18.75" x14ac:dyDescent="0.25">
      <c r="A19" s="10"/>
      <c r="B19" s="11"/>
      <c r="C19" s="10"/>
    </row>
    <row r="20" spans="1:3" ht="18.75" x14ac:dyDescent="0.25">
      <c r="A20" s="10"/>
      <c r="B20" s="11"/>
      <c r="C20" s="10"/>
    </row>
    <row r="21" spans="1:3" ht="18.75" x14ac:dyDescent="0.25">
      <c r="A21" s="10"/>
      <c r="B21" s="11"/>
      <c r="C21" s="10"/>
    </row>
    <row r="22" spans="1:3" ht="18.75" x14ac:dyDescent="0.25">
      <c r="A22" s="10"/>
      <c r="B22" s="11"/>
      <c r="C22" s="10"/>
    </row>
    <row r="23" spans="1:3" ht="18.75" x14ac:dyDescent="0.25">
      <c r="A23" s="10"/>
      <c r="B23" s="11"/>
      <c r="C23" s="10"/>
    </row>
    <row r="24" spans="1:3" ht="18.75" x14ac:dyDescent="0.25">
      <c r="A24" s="10"/>
      <c r="B24" s="11"/>
      <c r="C24" s="10"/>
    </row>
    <row r="25" spans="1:3" ht="18.75" x14ac:dyDescent="0.25">
      <c r="A25" s="10"/>
      <c r="B25" s="11"/>
      <c r="C25" s="10"/>
    </row>
    <row r="26" spans="1:3" ht="18.75" x14ac:dyDescent="0.25">
      <c r="A26" s="10"/>
      <c r="B26" s="11"/>
      <c r="C26" s="10"/>
    </row>
    <row r="27" spans="1:3" ht="18.75" x14ac:dyDescent="0.25">
      <c r="A27" s="10"/>
      <c r="B27" s="11"/>
      <c r="C27" s="10"/>
    </row>
    <row r="28" spans="1:3" ht="18.75" x14ac:dyDescent="0.25">
      <c r="A28" s="10"/>
      <c r="B28" s="11"/>
      <c r="C28" s="10"/>
    </row>
    <row r="29" spans="1:3" ht="18.75" x14ac:dyDescent="0.25">
      <c r="A29" s="10"/>
      <c r="B29" s="11"/>
      <c r="C29" s="10"/>
    </row>
    <row r="30" spans="1:3" ht="18.75" x14ac:dyDescent="0.25">
      <c r="A30" s="10"/>
      <c r="B30" s="11"/>
      <c r="C30" s="10"/>
    </row>
    <row r="31" spans="1:3" ht="18.75" x14ac:dyDescent="0.25">
      <c r="A31" s="10"/>
    </row>
    <row r="32" spans="1:3" ht="18.75" x14ac:dyDescent="0.25">
      <c r="A32" s="10"/>
    </row>
    <row r="33" spans="1:1" ht="18.75" x14ac:dyDescent="0.25">
      <c r="A33" s="10"/>
    </row>
    <row r="34" spans="1:1" ht="18.75" x14ac:dyDescent="0.25">
      <c r="A34" s="10"/>
    </row>
    <row r="35" spans="1:1" ht="18.75" x14ac:dyDescent="0.25">
      <c r="A35" s="10"/>
    </row>
    <row r="36" spans="1:1" ht="18.75" x14ac:dyDescent="0.25">
      <c r="A36" s="10"/>
    </row>
    <row r="37" spans="1:1" ht="18.75" x14ac:dyDescent="0.25">
      <c r="A37" s="10"/>
    </row>
    <row r="38" spans="1:1" ht="18.75" x14ac:dyDescent="0.25">
      <c r="A38" s="10"/>
    </row>
    <row r="39" spans="1:1" ht="18.75" x14ac:dyDescent="0.25">
      <c r="A39" s="10"/>
    </row>
    <row r="40" spans="1:1" ht="18.75" x14ac:dyDescent="0.25">
      <c r="A40" s="10"/>
    </row>
    <row r="41" spans="1:1" ht="18.75" x14ac:dyDescent="0.25">
      <c r="A41" s="10"/>
    </row>
    <row r="42" spans="1:1" ht="18.75" x14ac:dyDescent="0.25">
      <c r="A42" s="10"/>
    </row>
    <row r="43" spans="1:1" ht="18.75" x14ac:dyDescent="0.25">
      <c r="A43" s="10"/>
    </row>
    <row r="44" spans="1:1" ht="18.75" x14ac:dyDescent="0.25">
      <c r="A44" s="10"/>
    </row>
    <row r="48" spans="1:1" x14ac:dyDescent="0.25">
      <c r="A48" s="9"/>
    </row>
  </sheetData>
  <sortState xmlns:xlrd2="http://schemas.microsoft.com/office/spreadsheetml/2017/richdata2" ref="A8:C21">
    <sortCondition ref="C8:C21"/>
  </sortState>
  <hyperlinks>
    <hyperlink ref="D1" location="'1. COW Table of Contents'!A1" display="&lt;&lt;Back" xr:uid="{00000000-0004-0000-0300-000000000000}"/>
  </hyperlinks>
  <pageMargins left="0.7" right="0.7" top="0.75" bottom="0.75" header="0.3" footer="0.3"/>
  <pageSetup orientation="portrait" horizontalDpi="4294967293"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9" tint="0.39997558519241921"/>
  </sheetPr>
  <dimension ref="A1:F3"/>
  <sheetViews>
    <sheetView zoomScale="90" zoomScaleNormal="90" workbookViewId="0">
      <selection activeCell="C1" sqref="C1"/>
    </sheetView>
  </sheetViews>
  <sheetFormatPr defaultRowHeight="15" x14ac:dyDescent="0.25"/>
  <cols>
    <col min="2" max="2" width="53.42578125" customWidth="1"/>
    <col min="3" max="3" width="50.42578125" customWidth="1"/>
    <col min="4" max="4" width="9.5703125" customWidth="1"/>
    <col min="5" max="5" width="14.140625" customWidth="1"/>
    <col min="6" max="6" width="22.7109375" customWidth="1"/>
  </cols>
  <sheetData>
    <row r="1" spans="1:6" ht="44.25" customHeight="1" thickBot="1" x14ac:dyDescent="0.3">
      <c r="A1" s="216" t="s">
        <v>286</v>
      </c>
      <c r="B1" s="484" t="s">
        <v>593</v>
      </c>
      <c r="C1" s="361" t="s">
        <v>592</v>
      </c>
      <c r="D1" s="336" t="s">
        <v>30</v>
      </c>
      <c r="E1" s="341" t="s">
        <v>28</v>
      </c>
      <c r="F1" s="330" t="s">
        <v>29</v>
      </c>
    </row>
    <row r="2" spans="1:6" ht="22.5" customHeight="1" thickBot="1" x14ac:dyDescent="0.3">
      <c r="D2" s="347"/>
      <c r="E2" s="347"/>
      <c r="F2" s="347"/>
    </row>
    <row r="3" spans="1:6" ht="24.75" customHeight="1" thickBot="1" x14ac:dyDescent="0.3">
      <c r="A3" s="357" t="s">
        <v>26</v>
      </c>
      <c r="B3" s="358" t="s">
        <v>12</v>
      </c>
      <c r="C3" s="359" t="s">
        <v>13</v>
      </c>
    </row>
  </sheetData>
  <hyperlinks>
    <hyperlink ref="A1" location="'1. COW Table of Contents'!A1" display="&lt;&lt;Back" xr:uid="{00000000-0004-0000-0400-000000000000}"/>
  </hyperlinks>
  <pageMargins left="0.7" right="0.7" top="0.75" bottom="0.75" header="0.3" footer="0.3"/>
  <pageSetup orientation="portrait" horizontalDpi="4294967293"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9" tint="0.39997558519241921"/>
  </sheetPr>
  <dimension ref="A1:F3"/>
  <sheetViews>
    <sheetView zoomScale="70" zoomScaleNormal="70" workbookViewId="0"/>
  </sheetViews>
  <sheetFormatPr defaultRowHeight="15" x14ac:dyDescent="0.25"/>
  <cols>
    <col min="2" max="2" width="64.85546875" customWidth="1"/>
    <col min="3" max="3" width="61.85546875" customWidth="1"/>
    <col min="4" max="4" width="9.7109375" customWidth="1"/>
    <col min="5" max="6" width="15.140625" customWidth="1"/>
  </cols>
  <sheetData>
    <row r="1" spans="1:6" ht="47.25" thickBot="1" x14ac:dyDescent="0.3">
      <c r="A1" s="214" t="s">
        <v>286</v>
      </c>
      <c r="B1" s="485" t="s">
        <v>11</v>
      </c>
      <c r="C1" s="486" t="s">
        <v>40</v>
      </c>
      <c r="D1" s="336" t="s">
        <v>30</v>
      </c>
      <c r="E1" s="341" t="s">
        <v>28</v>
      </c>
      <c r="F1" s="337" t="s">
        <v>29</v>
      </c>
    </row>
    <row r="2" spans="1:6" ht="15.75" thickBot="1" x14ac:dyDescent="0.3">
      <c r="D2" s="338"/>
      <c r="E2" s="340"/>
      <c r="F2" s="339"/>
    </row>
    <row r="3" spans="1:6" ht="23.25" customHeight="1" thickBot="1" x14ac:dyDescent="0.3">
      <c r="A3" s="360" t="s">
        <v>41</v>
      </c>
      <c r="B3" s="358" t="s">
        <v>12</v>
      </c>
      <c r="C3" s="359" t="s">
        <v>13</v>
      </c>
    </row>
  </sheetData>
  <hyperlinks>
    <hyperlink ref="A1" location="'1. COW Table of Contents'!A1" display="&lt;&lt;Back" xr:uid="{00000000-0004-0000-0500-000000000000}"/>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9" tint="0.39997558519241921"/>
  </sheetPr>
  <dimension ref="A1:F3"/>
  <sheetViews>
    <sheetView zoomScale="70" zoomScaleNormal="70" workbookViewId="0">
      <selection activeCell="C1" sqref="C1"/>
    </sheetView>
  </sheetViews>
  <sheetFormatPr defaultRowHeight="15" x14ac:dyDescent="0.25"/>
  <cols>
    <col min="2" max="2" width="64.85546875" customWidth="1"/>
    <col min="3" max="3" width="61.85546875" customWidth="1"/>
    <col min="4" max="4" width="9.140625" customWidth="1"/>
    <col min="5" max="6" width="12.7109375" customWidth="1"/>
  </cols>
  <sheetData>
    <row r="1" spans="1:6" ht="38.25" thickBot="1" x14ac:dyDescent="0.3">
      <c r="A1" s="214" t="s">
        <v>286</v>
      </c>
      <c r="B1" s="87" t="s">
        <v>11</v>
      </c>
      <c r="C1" s="361" t="s">
        <v>39</v>
      </c>
      <c r="D1" s="336" t="s">
        <v>30</v>
      </c>
      <c r="E1" s="341" t="s">
        <v>28</v>
      </c>
      <c r="F1" s="337" t="s">
        <v>29</v>
      </c>
    </row>
    <row r="2" spans="1:6" ht="15.75" thickBot="1" x14ac:dyDescent="0.3">
      <c r="D2" s="338"/>
      <c r="E2" s="340"/>
      <c r="F2" s="339"/>
    </row>
    <row r="3" spans="1:6" ht="31.5" customHeight="1" thickBot="1" x14ac:dyDescent="0.3">
      <c r="A3" s="360" t="s">
        <v>41</v>
      </c>
      <c r="B3" s="358" t="s">
        <v>12</v>
      </c>
      <c r="C3" s="359" t="s">
        <v>13</v>
      </c>
    </row>
  </sheetData>
  <hyperlinks>
    <hyperlink ref="A1" location="'1. COW Table of Contents'!A1" display="&lt;&lt;Back"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9" tint="0.39997558519241921"/>
  </sheetPr>
  <dimension ref="A1:F3"/>
  <sheetViews>
    <sheetView zoomScale="70" zoomScaleNormal="70" workbookViewId="0">
      <selection activeCell="B5" sqref="B5"/>
    </sheetView>
  </sheetViews>
  <sheetFormatPr defaultRowHeight="15" x14ac:dyDescent="0.25"/>
  <cols>
    <col min="2" max="2" width="64.85546875" customWidth="1"/>
    <col min="3" max="3" width="61.85546875" customWidth="1"/>
    <col min="5" max="5" width="12.140625" customWidth="1"/>
    <col min="6" max="6" width="13.7109375" customWidth="1"/>
  </cols>
  <sheetData>
    <row r="1" spans="1:6" ht="37.5" x14ac:dyDescent="0.25">
      <c r="A1" s="214" t="s">
        <v>286</v>
      </c>
      <c r="B1" s="87" t="s">
        <v>11</v>
      </c>
      <c r="C1" s="362" t="s">
        <v>37</v>
      </c>
      <c r="D1" s="336" t="s">
        <v>30</v>
      </c>
      <c r="E1" s="341" t="s">
        <v>28</v>
      </c>
      <c r="F1" s="337" t="s">
        <v>29</v>
      </c>
    </row>
    <row r="2" spans="1:6" ht="15.75" thickBot="1" x14ac:dyDescent="0.3">
      <c r="D2" s="338"/>
      <c r="E2" s="340"/>
      <c r="F2" s="339"/>
    </row>
    <row r="3" spans="1:6" ht="27.75" customHeight="1" x14ac:dyDescent="0.25">
      <c r="A3" s="360" t="s">
        <v>41</v>
      </c>
      <c r="B3" s="360" t="s">
        <v>12</v>
      </c>
      <c r="C3" s="363" t="s">
        <v>13</v>
      </c>
    </row>
  </sheetData>
  <hyperlinks>
    <hyperlink ref="A1" location="'1. COW Table of Contents'!A1" display="&lt;&lt;Back" xr:uid="{00000000-0004-0000-0700-000000000000}"/>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tint="0.39997558519241921"/>
  </sheetPr>
  <dimension ref="A1:F3"/>
  <sheetViews>
    <sheetView zoomScale="70" zoomScaleNormal="70" workbookViewId="0">
      <selection activeCell="B1" sqref="B1"/>
    </sheetView>
  </sheetViews>
  <sheetFormatPr defaultRowHeight="15" x14ac:dyDescent="0.25"/>
  <cols>
    <col min="2" max="2" width="64.85546875" customWidth="1"/>
    <col min="3" max="3" width="61.85546875" customWidth="1"/>
    <col min="5" max="5" width="15.42578125" customWidth="1"/>
    <col min="6" max="6" width="13.7109375" customWidth="1"/>
  </cols>
  <sheetData>
    <row r="1" spans="1:6" ht="38.25" thickBot="1" x14ac:dyDescent="0.3">
      <c r="A1" s="214" t="s">
        <v>286</v>
      </c>
      <c r="B1" s="87" t="s">
        <v>11</v>
      </c>
      <c r="C1" s="361" t="s">
        <v>38</v>
      </c>
      <c r="D1" s="336" t="s">
        <v>30</v>
      </c>
      <c r="E1" s="341" t="s">
        <v>28</v>
      </c>
      <c r="F1" s="337" t="s">
        <v>29</v>
      </c>
    </row>
    <row r="2" spans="1:6" ht="18.75" customHeight="1" thickBot="1" x14ac:dyDescent="0.3">
      <c r="D2" s="338"/>
      <c r="E2" s="340"/>
      <c r="F2" s="339"/>
    </row>
    <row r="3" spans="1:6" ht="26.25" customHeight="1" thickBot="1" x14ac:dyDescent="0.3">
      <c r="A3" s="360" t="s">
        <v>41</v>
      </c>
      <c r="B3" s="358" t="s">
        <v>12</v>
      </c>
      <c r="C3" s="359" t="s">
        <v>13</v>
      </c>
    </row>
  </sheetData>
  <hyperlinks>
    <hyperlink ref="A1" location="'1. COW Table of Contents'!A1" display="&lt;&lt;Back" xr:uid="{00000000-0004-0000-0800-000000000000}"/>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6" tint="0.39997558519241921"/>
  </sheetPr>
  <dimension ref="A1:E100"/>
  <sheetViews>
    <sheetView zoomScale="80" zoomScaleNormal="80" workbookViewId="0">
      <selection activeCell="E1" sqref="E1"/>
    </sheetView>
  </sheetViews>
  <sheetFormatPr defaultRowHeight="15" x14ac:dyDescent="0.25"/>
  <cols>
    <col min="1" max="1" width="102.7109375" customWidth="1"/>
    <col min="2" max="2" width="4.85546875" customWidth="1"/>
    <col min="3" max="3" width="11.7109375" customWidth="1"/>
    <col min="4" max="4" width="64.5703125" customWidth="1"/>
    <col min="5" max="5" width="20.7109375" customWidth="1"/>
  </cols>
  <sheetData>
    <row r="1" spans="1:5" ht="32.25" thickBot="1" x14ac:dyDescent="0.3">
      <c r="A1" s="364" t="s">
        <v>515</v>
      </c>
      <c r="B1" s="91"/>
      <c r="E1" s="255" t="s">
        <v>286</v>
      </c>
    </row>
    <row r="2" spans="1:5" ht="30.75" customHeight="1" x14ac:dyDescent="0.35">
      <c r="A2" s="145" t="s">
        <v>507</v>
      </c>
    </row>
    <row r="3" spans="1:5" ht="75" customHeight="1" thickBot="1" x14ac:dyDescent="0.3">
      <c r="A3" s="417" t="s">
        <v>292</v>
      </c>
      <c r="B3" s="411"/>
      <c r="C3" s="411"/>
      <c r="D3" s="411"/>
    </row>
    <row r="4" spans="1:5" ht="45" customHeight="1" thickBot="1" x14ac:dyDescent="0.3">
      <c r="D4" s="305" t="s">
        <v>232</v>
      </c>
    </row>
    <row r="5" spans="1:5" ht="27" thickBot="1" x14ac:dyDescent="0.45">
      <c r="A5" s="306" t="s">
        <v>231</v>
      </c>
      <c r="B5" s="92"/>
      <c r="D5" s="254" t="s">
        <v>227</v>
      </c>
    </row>
    <row r="6" spans="1:5" ht="45.75" thickBot="1" x14ac:dyDescent="0.3">
      <c r="A6" s="307" t="s">
        <v>67</v>
      </c>
      <c r="B6" s="93"/>
      <c r="D6" s="71" t="s">
        <v>198</v>
      </c>
    </row>
    <row r="7" spans="1:5" ht="19.5" thickBot="1" x14ac:dyDescent="0.3">
      <c r="A7" s="308" t="s">
        <v>262</v>
      </c>
      <c r="B7" s="94"/>
      <c r="C7" s="330" t="s">
        <v>168</v>
      </c>
      <c r="D7" s="130" t="s">
        <v>65</v>
      </c>
      <c r="E7" s="330" t="s">
        <v>483</v>
      </c>
    </row>
    <row r="8" spans="1:5" ht="15.75" x14ac:dyDescent="0.25">
      <c r="A8" s="308"/>
      <c r="B8" s="94"/>
      <c r="C8" s="119" t="s">
        <v>167</v>
      </c>
      <c r="D8" s="152" t="s">
        <v>262</v>
      </c>
      <c r="E8" s="119" t="s">
        <v>263</v>
      </c>
    </row>
    <row r="9" spans="1:5" ht="15.75" x14ac:dyDescent="0.25">
      <c r="A9" s="308"/>
      <c r="B9" s="94"/>
      <c r="C9" s="120" t="s">
        <v>167</v>
      </c>
      <c r="D9" s="15"/>
      <c r="E9" s="124"/>
    </row>
    <row r="10" spans="1:5" ht="15.75" x14ac:dyDescent="0.25">
      <c r="A10" s="308"/>
      <c r="B10" s="94"/>
      <c r="C10" s="120" t="s">
        <v>167</v>
      </c>
      <c r="D10" s="15"/>
      <c r="E10" s="124"/>
    </row>
    <row r="11" spans="1:5" ht="15.75" x14ac:dyDescent="0.25">
      <c r="A11" s="308"/>
      <c r="B11" s="94"/>
      <c r="C11" s="120" t="s">
        <v>167</v>
      </c>
      <c r="D11" s="15"/>
      <c r="E11" s="124"/>
    </row>
    <row r="12" spans="1:5" ht="15.75" x14ac:dyDescent="0.25">
      <c r="A12" s="308"/>
      <c r="B12" s="94"/>
      <c r="C12" s="120" t="s">
        <v>167</v>
      </c>
      <c r="D12" s="15"/>
      <c r="E12" s="124"/>
    </row>
    <row r="13" spans="1:5" ht="24" thickBot="1" x14ac:dyDescent="0.3">
      <c r="A13" s="151" t="s">
        <v>68</v>
      </c>
      <c r="B13" s="93"/>
      <c r="C13" s="120" t="s">
        <v>167</v>
      </c>
      <c r="D13" s="15"/>
      <c r="E13" s="124"/>
    </row>
    <row r="14" spans="1:5" ht="15.75" x14ac:dyDescent="0.25">
      <c r="A14" s="308" t="s">
        <v>450</v>
      </c>
      <c r="B14" s="94"/>
      <c r="C14" s="120" t="s">
        <v>167</v>
      </c>
      <c r="D14" s="15"/>
      <c r="E14" s="124"/>
    </row>
    <row r="15" spans="1:5" ht="15.75" x14ac:dyDescent="0.25">
      <c r="A15" s="308"/>
      <c r="B15" s="94"/>
      <c r="C15" s="120" t="s">
        <v>167</v>
      </c>
      <c r="D15" s="15"/>
      <c r="E15" s="124"/>
    </row>
    <row r="16" spans="1:5" ht="15.75" x14ac:dyDescent="0.25">
      <c r="A16" s="308"/>
      <c r="B16" s="94"/>
      <c r="C16" s="120" t="s">
        <v>167</v>
      </c>
      <c r="D16" s="15"/>
      <c r="E16" s="124"/>
    </row>
    <row r="17" spans="1:5" ht="15.75" x14ac:dyDescent="0.25">
      <c r="A17" s="308"/>
      <c r="B17" s="94"/>
      <c r="C17" s="120" t="s">
        <v>167</v>
      </c>
      <c r="D17" s="15"/>
      <c r="E17" s="124"/>
    </row>
    <row r="18" spans="1:5" ht="15.75" x14ac:dyDescent="0.25">
      <c r="A18" s="308"/>
      <c r="B18" s="94"/>
      <c r="C18" s="120" t="s">
        <v>167</v>
      </c>
      <c r="D18" s="15"/>
      <c r="E18" s="124"/>
    </row>
    <row r="19" spans="1:5" ht="15.75" x14ac:dyDescent="0.25">
      <c r="A19" s="308"/>
      <c r="B19" s="94"/>
      <c r="C19" s="120" t="s">
        <v>167</v>
      </c>
      <c r="D19" s="15"/>
      <c r="E19" s="124"/>
    </row>
    <row r="20" spans="1:5" ht="24" thickBot="1" x14ac:dyDescent="0.3">
      <c r="A20" s="151" t="s">
        <v>69</v>
      </c>
      <c r="B20" s="93"/>
      <c r="C20" s="120" t="s">
        <v>167</v>
      </c>
      <c r="D20" s="15"/>
      <c r="E20" s="124"/>
    </row>
    <row r="21" spans="1:5" ht="15.75" x14ac:dyDescent="0.25">
      <c r="A21" s="308"/>
      <c r="B21" s="94"/>
      <c r="C21" s="120" t="s">
        <v>167</v>
      </c>
      <c r="D21" s="15"/>
      <c r="E21" s="124"/>
    </row>
    <row r="22" spans="1:5" ht="15.75" x14ac:dyDescent="0.25">
      <c r="A22" s="308"/>
      <c r="B22" s="94"/>
      <c r="C22" s="120" t="s">
        <v>167</v>
      </c>
      <c r="D22" s="15"/>
      <c r="E22" s="124"/>
    </row>
    <row r="23" spans="1:5" ht="15.75" x14ac:dyDescent="0.25">
      <c r="A23" s="308"/>
      <c r="B23" s="94"/>
      <c r="C23" s="120" t="s">
        <v>167</v>
      </c>
      <c r="D23" s="15"/>
      <c r="E23" s="124"/>
    </row>
    <row r="24" spans="1:5" ht="15.75" x14ac:dyDescent="0.25">
      <c r="A24" s="308"/>
      <c r="B24" s="94"/>
      <c r="C24" s="120" t="s">
        <v>167</v>
      </c>
      <c r="D24" s="15"/>
      <c r="E24" s="124"/>
    </row>
    <row r="25" spans="1:5" ht="15.75" x14ac:dyDescent="0.25">
      <c r="A25" s="308"/>
      <c r="B25" s="94"/>
      <c r="C25" s="120" t="s">
        <v>167</v>
      </c>
      <c r="D25" s="15"/>
      <c r="E25" s="124"/>
    </row>
    <row r="26" spans="1:5" ht="24" thickBot="1" x14ac:dyDescent="0.3">
      <c r="A26" s="151" t="s">
        <v>70</v>
      </c>
      <c r="B26" s="93"/>
      <c r="C26" s="120" t="s">
        <v>167</v>
      </c>
      <c r="D26" s="15"/>
      <c r="E26" s="124"/>
    </row>
    <row r="27" spans="1:5" ht="15.75" x14ac:dyDescent="0.25">
      <c r="A27" s="308"/>
      <c r="B27" s="94"/>
      <c r="C27" s="120" t="s">
        <v>167</v>
      </c>
      <c r="D27" s="15"/>
      <c r="E27" s="124"/>
    </row>
    <row r="28" spans="1:5" ht="15.75" x14ac:dyDescent="0.25">
      <c r="A28" s="308"/>
      <c r="B28" s="94"/>
      <c r="C28" s="120" t="s">
        <v>167</v>
      </c>
      <c r="D28" s="15"/>
      <c r="E28" s="124"/>
    </row>
    <row r="29" spans="1:5" ht="15.75" x14ac:dyDescent="0.25">
      <c r="A29" s="308"/>
      <c r="B29" s="94"/>
      <c r="C29" s="120" t="s">
        <v>167</v>
      </c>
      <c r="D29" s="15"/>
      <c r="E29" s="124"/>
    </row>
    <row r="30" spans="1:5" ht="15.75" x14ac:dyDescent="0.25">
      <c r="A30" s="308"/>
      <c r="B30" s="94"/>
      <c r="C30" s="120" t="s">
        <v>167</v>
      </c>
      <c r="D30" s="15"/>
      <c r="E30" s="124"/>
    </row>
    <row r="31" spans="1:5" ht="15.75" x14ac:dyDescent="0.25">
      <c r="A31" s="308"/>
      <c r="B31" s="94"/>
      <c r="C31" s="120" t="s">
        <v>167</v>
      </c>
      <c r="D31" s="15"/>
      <c r="E31" s="124"/>
    </row>
    <row r="32" spans="1:5" ht="24" thickBot="1" x14ac:dyDescent="0.3">
      <c r="A32" s="151" t="s">
        <v>71</v>
      </c>
      <c r="B32" s="93"/>
      <c r="C32" s="120" t="s">
        <v>167</v>
      </c>
      <c r="D32" s="15"/>
      <c r="E32" s="124"/>
    </row>
    <row r="33" spans="1:5" ht="15.75" x14ac:dyDescent="0.25">
      <c r="A33" s="308"/>
      <c r="B33" s="94"/>
      <c r="C33" s="120" t="s">
        <v>167</v>
      </c>
      <c r="D33" s="15"/>
      <c r="E33" s="124"/>
    </row>
    <row r="34" spans="1:5" ht="15.75" x14ac:dyDescent="0.25">
      <c r="A34" s="308"/>
      <c r="B34" s="94"/>
      <c r="C34" s="120" t="s">
        <v>167</v>
      </c>
      <c r="D34" s="15"/>
      <c r="E34" s="124"/>
    </row>
    <row r="35" spans="1:5" ht="15.75" x14ac:dyDescent="0.25">
      <c r="A35" s="308"/>
      <c r="B35" s="94"/>
      <c r="C35" s="120" t="s">
        <v>167</v>
      </c>
      <c r="D35" s="15"/>
      <c r="E35" s="124"/>
    </row>
    <row r="36" spans="1:5" ht="15.75" x14ac:dyDescent="0.25">
      <c r="A36" s="308"/>
      <c r="B36" s="94"/>
      <c r="C36" s="120" t="s">
        <v>167</v>
      </c>
      <c r="D36" s="15"/>
      <c r="E36" s="124"/>
    </row>
    <row r="37" spans="1:5" ht="15.75" x14ac:dyDescent="0.25">
      <c r="A37" s="308"/>
      <c r="B37" s="94"/>
      <c r="C37" s="120" t="s">
        <v>167</v>
      </c>
      <c r="D37" s="15"/>
      <c r="E37" s="124"/>
    </row>
    <row r="38" spans="1:5" ht="24" thickBot="1" x14ac:dyDescent="0.3">
      <c r="A38" s="151" t="s">
        <v>72</v>
      </c>
      <c r="B38" s="93"/>
      <c r="C38" s="120" t="s">
        <v>167</v>
      </c>
      <c r="D38" s="15"/>
      <c r="E38" s="124"/>
    </row>
    <row r="39" spans="1:5" ht="15.75" x14ac:dyDescent="0.25">
      <c r="A39" s="308"/>
      <c r="B39" s="94"/>
      <c r="C39" s="120" t="s">
        <v>167</v>
      </c>
      <c r="D39" s="15"/>
      <c r="E39" s="124"/>
    </row>
    <row r="40" spans="1:5" ht="15.75" x14ac:dyDescent="0.25">
      <c r="A40" s="308"/>
      <c r="B40" s="94"/>
      <c r="C40" s="120" t="s">
        <v>167</v>
      </c>
      <c r="D40" s="15"/>
      <c r="E40" s="124"/>
    </row>
    <row r="41" spans="1:5" ht="15.75" x14ac:dyDescent="0.25">
      <c r="A41" s="308"/>
      <c r="B41" s="94"/>
      <c r="C41" s="120" t="s">
        <v>167</v>
      </c>
      <c r="D41" s="15"/>
      <c r="E41" s="124"/>
    </row>
    <row r="42" spans="1:5" ht="15.75" x14ac:dyDescent="0.25">
      <c r="A42" s="308"/>
      <c r="B42" s="94"/>
      <c r="C42" s="120" t="s">
        <v>167</v>
      </c>
      <c r="D42" s="15"/>
      <c r="E42" s="124"/>
    </row>
    <row r="43" spans="1:5" ht="15.75" x14ac:dyDescent="0.25">
      <c r="A43" s="308"/>
      <c r="B43" s="94"/>
      <c r="C43" s="120" t="s">
        <v>167</v>
      </c>
      <c r="D43" s="15"/>
      <c r="E43" s="124"/>
    </row>
    <row r="44" spans="1:5" ht="15.75" x14ac:dyDescent="0.25">
      <c r="A44" s="308"/>
      <c r="B44" s="94"/>
      <c r="C44" s="120" t="s">
        <v>167</v>
      </c>
      <c r="D44" s="15"/>
      <c r="E44" s="124"/>
    </row>
    <row r="45" spans="1:5" ht="24" thickBot="1" x14ac:dyDescent="0.3">
      <c r="A45" s="151" t="s">
        <v>73</v>
      </c>
      <c r="B45" s="93"/>
      <c r="C45" s="120" t="s">
        <v>167</v>
      </c>
      <c r="D45" s="15"/>
      <c r="E45" s="124"/>
    </row>
    <row r="46" spans="1:5" ht="15.75" x14ac:dyDescent="0.25">
      <c r="A46" s="308"/>
      <c r="B46" s="94"/>
      <c r="C46" s="120" t="s">
        <v>167</v>
      </c>
      <c r="D46" s="15"/>
      <c r="E46" s="124"/>
    </row>
    <row r="47" spans="1:5" ht="15.75" x14ac:dyDescent="0.25">
      <c r="A47" s="308"/>
      <c r="B47" s="94"/>
      <c r="C47" s="120" t="s">
        <v>167</v>
      </c>
      <c r="D47" s="15"/>
      <c r="E47" s="124"/>
    </row>
    <row r="48" spans="1:5" ht="15.75" x14ac:dyDescent="0.25">
      <c r="A48" s="308"/>
      <c r="B48" s="94"/>
      <c r="C48" s="120" t="s">
        <v>167</v>
      </c>
      <c r="D48" s="15"/>
      <c r="E48" s="124"/>
    </row>
    <row r="49" spans="1:5" ht="15.75" x14ac:dyDescent="0.25">
      <c r="A49" s="308"/>
      <c r="B49" s="94"/>
      <c r="C49" s="120" t="s">
        <v>167</v>
      </c>
      <c r="D49" s="15"/>
      <c r="E49" s="124"/>
    </row>
    <row r="50" spans="1:5" ht="15.75" x14ac:dyDescent="0.25">
      <c r="A50" s="308"/>
      <c r="B50" s="94"/>
      <c r="C50" s="120" t="s">
        <v>167</v>
      </c>
      <c r="D50" s="15"/>
      <c r="E50" s="124"/>
    </row>
    <row r="51" spans="1:5" ht="24" thickBot="1" x14ac:dyDescent="0.3">
      <c r="A51" s="151" t="s">
        <v>74</v>
      </c>
      <c r="B51" s="93"/>
      <c r="C51" s="120" t="s">
        <v>167</v>
      </c>
      <c r="D51" s="15"/>
      <c r="E51" s="124"/>
    </row>
    <row r="52" spans="1:5" ht="15.75" x14ac:dyDescent="0.25">
      <c r="A52" s="308"/>
      <c r="B52" s="94"/>
      <c r="C52" s="120" t="s">
        <v>167</v>
      </c>
      <c r="D52" s="15"/>
      <c r="E52" s="124"/>
    </row>
    <row r="53" spans="1:5" ht="15.75" x14ac:dyDescent="0.25">
      <c r="A53" s="308"/>
      <c r="B53" s="94"/>
      <c r="C53" s="120" t="s">
        <v>167</v>
      </c>
      <c r="D53" s="15"/>
      <c r="E53" s="124"/>
    </row>
    <row r="54" spans="1:5" ht="15.75" x14ac:dyDescent="0.25">
      <c r="A54" s="308"/>
      <c r="B54" s="94"/>
      <c r="C54" s="120" t="s">
        <v>167</v>
      </c>
      <c r="D54" s="15"/>
      <c r="E54" s="124"/>
    </row>
    <row r="55" spans="1:5" ht="15.75" x14ac:dyDescent="0.25">
      <c r="A55" s="308"/>
      <c r="B55" s="94"/>
      <c r="C55" s="120" t="s">
        <v>167</v>
      </c>
      <c r="D55" s="15"/>
      <c r="E55" s="124"/>
    </row>
    <row r="56" spans="1:5" ht="15.75" x14ac:dyDescent="0.25">
      <c r="A56" s="308"/>
      <c r="B56" s="94"/>
      <c r="C56" s="120" t="s">
        <v>167</v>
      </c>
      <c r="D56" s="15"/>
      <c r="E56" s="124"/>
    </row>
    <row r="57" spans="1:5" ht="15.75" x14ac:dyDescent="0.25">
      <c r="A57" s="308"/>
      <c r="B57" s="94"/>
      <c r="C57" s="120" t="s">
        <v>167</v>
      </c>
      <c r="D57" s="15"/>
      <c r="E57" s="124"/>
    </row>
    <row r="58" spans="1:5" ht="24" thickBot="1" x14ac:dyDescent="0.3">
      <c r="A58" s="151" t="s">
        <v>75</v>
      </c>
      <c r="B58" s="93"/>
      <c r="C58" s="120" t="s">
        <v>167</v>
      </c>
      <c r="D58" s="15"/>
      <c r="E58" s="124"/>
    </row>
    <row r="59" spans="1:5" ht="15.75" x14ac:dyDescent="0.25">
      <c r="A59" s="308"/>
      <c r="B59" s="94"/>
      <c r="C59" s="120" t="s">
        <v>167</v>
      </c>
      <c r="D59" s="15"/>
      <c r="E59" s="124"/>
    </row>
    <row r="60" spans="1:5" ht="15.75" x14ac:dyDescent="0.25">
      <c r="A60" s="308"/>
      <c r="B60" s="94"/>
      <c r="C60" s="120" t="s">
        <v>167</v>
      </c>
      <c r="D60" s="15"/>
      <c r="E60" s="124"/>
    </row>
    <row r="61" spans="1:5" ht="15.75" x14ac:dyDescent="0.25">
      <c r="A61" s="308"/>
      <c r="B61" s="94"/>
      <c r="C61" s="120" t="s">
        <v>167</v>
      </c>
      <c r="D61" s="15"/>
      <c r="E61" s="124"/>
    </row>
    <row r="62" spans="1:5" ht="15.75" x14ac:dyDescent="0.25">
      <c r="A62" s="308"/>
      <c r="B62" s="94"/>
      <c r="C62" s="120" t="s">
        <v>167</v>
      </c>
      <c r="D62" s="15"/>
      <c r="E62" s="124"/>
    </row>
    <row r="63" spans="1:5" ht="15.75" x14ac:dyDescent="0.25">
      <c r="A63" s="308"/>
      <c r="B63" s="94"/>
      <c r="C63" s="120" t="s">
        <v>167</v>
      </c>
      <c r="D63" s="15"/>
      <c r="E63" s="124"/>
    </row>
    <row r="64" spans="1:5" ht="15.75" x14ac:dyDescent="0.25">
      <c r="A64" s="308"/>
      <c r="B64" s="94"/>
      <c r="C64" s="120" t="s">
        <v>167</v>
      </c>
      <c r="D64" s="15"/>
      <c r="E64" s="124"/>
    </row>
    <row r="65" spans="1:5" ht="24" thickBot="1" x14ac:dyDescent="0.3">
      <c r="A65" s="151" t="s">
        <v>76</v>
      </c>
      <c r="B65" s="93"/>
      <c r="C65" s="120" t="s">
        <v>167</v>
      </c>
      <c r="D65" s="15"/>
      <c r="E65" s="124"/>
    </row>
    <row r="66" spans="1:5" ht="15.75" x14ac:dyDescent="0.25">
      <c r="A66" s="308"/>
      <c r="B66" s="94"/>
      <c r="C66" s="120" t="s">
        <v>167</v>
      </c>
      <c r="D66" s="15"/>
      <c r="E66" s="124"/>
    </row>
    <row r="67" spans="1:5" ht="15.75" x14ac:dyDescent="0.25">
      <c r="A67" s="308"/>
      <c r="B67" s="94"/>
      <c r="C67" s="120" t="s">
        <v>167</v>
      </c>
      <c r="D67" s="15"/>
      <c r="E67" s="124"/>
    </row>
    <row r="68" spans="1:5" ht="15.75" x14ac:dyDescent="0.25">
      <c r="A68" s="308"/>
      <c r="B68" s="94"/>
      <c r="C68" s="120" t="s">
        <v>167</v>
      </c>
      <c r="D68" s="15"/>
      <c r="E68" s="124"/>
    </row>
    <row r="69" spans="1:5" ht="15.75" x14ac:dyDescent="0.25">
      <c r="A69" s="308"/>
      <c r="B69" s="94"/>
      <c r="C69" s="120" t="s">
        <v>167</v>
      </c>
      <c r="D69" s="15"/>
      <c r="E69" s="124"/>
    </row>
    <row r="70" spans="1:5" ht="15.75" x14ac:dyDescent="0.25">
      <c r="A70" s="308"/>
      <c r="B70" s="94"/>
      <c r="C70" s="120" t="s">
        <v>167</v>
      </c>
      <c r="D70" s="15"/>
      <c r="E70" s="124"/>
    </row>
    <row r="71" spans="1:5" ht="15.75" x14ac:dyDescent="0.25">
      <c r="A71" s="308"/>
      <c r="B71" s="94"/>
      <c r="C71" s="120" t="s">
        <v>167</v>
      </c>
      <c r="D71" s="15"/>
      <c r="E71" s="124"/>
    </row>
    <row r="72" spans="1:5" ht="24" thickBot="1" x14ac:dyDescent="0.3">
      <c r="A72" s="151" t="s">
        <v>77</v>
      </c>
      <c r="B72" s="93"/>
      <c r="C72" s="120" t="s">
        <v>167</v>
      </c>
      <c r="D72" s="15"/>
      <c r="E72" s="124"/>
    </row>
    <row r="73" spans="1:5" ht="15.75" x14ac:dyDescent="0.25">
      <c r="A73" s="308"/>
      <c r="B73" s="94"/>
      <c r="C73" s="120" t="s">
        <v>167</v>
      </c>
      <c r="D73" s="15"/>
      <c r="E73" s="124"/>
    </row>
    <row r="74" spans="1:5" ht="15.75" x14ac:dyDescent="0.25">
      <c r="A74" s="308"/>
      <c r="B74" s="94"/>
      <c r="C74" s="120" t="s">
        <v>167</v>
      </c>
      <c r="D74" s="15"/>
      <c r="E74" s="124"/>
    </row>
    <row r="75" spans="1:5" ht="15.75" x14ac:dyDescent="0.25">
      <c r="A75" s="308"/>
      <c r="B75" s="94"/>
      <c r="C75" s="120" t="s">
        <v>167</v>
      </c>
      <c r="D75" s="15"/>
      <c r="E75" s="124"/>
    </row>
    <row r="76" spans="1:5" ht="15.75" x14ac:dyDescent="0.25">
      <c r="A76" s="308"/>
      <c r="B76" s="94"/>
      <c r="C76" s="120" t="s">
        <v>167</v>
      </c>
      <c r="D76" s="15"/>
      <c r="E76" s="124"/>
    </row>
    <row r="77" spans="1:5" ht="15.75" x14ac:dyDescent="0.25">
      <c r="A77" s="308"/>
      <c r="B77" s="94"/>
      <c r="C77" s="120" t="s">
        <v>167</v>
      </c>
      <c r="D77" s="15"/>
      <c r="E77" s="124"/>
    </row>
    <row r="78" spans="1:5" ht="24" thickBot="1" x14ac:dyDescent="0.3">
      <c r="A78" s="151" t="s">
        <v>78</v>
      </c>
      <c r="B78" s="93"/>
      <c r="C78" s="120" t="s">
        <v>167</v>
      </c>
      <c r="D78" s="15"/>
      <c r="E78" s="124"/>
    </row>
    <row r="79" spans="1:5" ht="15.75" x14ac:dyDescent="0.25">
      <c r="A79" s="308"/>
      <c r="B79" s="94"/>
      <c r="C79" s="120" t="s">
        <v>167</v>
      </c>
      <c r="D79" s="15"/>
      <c r="E79" s="124"/>
    </row>
    <row r="80" spans="1:5" ht="15.75" x14ac:dyDescent="0.25">
      <c r="A80" s="308"/>
      <c r="B80" s="94"/>
      <c r="C80" s="120" t="s">
        <v>167</v>
      </c>
      <c r="D80" s="15"/>
      <c r="E80" s="124"/>
    </row>
    <row r="81" spans="1:5" ht="15.75" x14ac:dyDescent="0.25">
      <c r="A81" s="308"/>
      <c r="B81" s="94"/>
      <c r="C81" s="120" t="s">
        <v>167</v>
      </c>
      <c r="D81" s="15"/>
      <c r="E81" s="124"/>
    </row>
    <row r="82" spans="1:5" ht="15.75" x14ac:dyDescent="0.25">
      <c r="A82" s="308"/>
      <c r="B82" s="94"/>
      <c r="C82" s="120" t="s">
        <v>167</v>
      </c>
      <c r="D82" s="15"/>
      <c r="E82" s="124"/>
    </row>
    <row r="83" spans="1:5" ht="15.75" x14ac:dyDescent="0.25">
      <c r="A83" s="308"/>
      <c r="B83" s="94"/>
      <c r="C83" s="120" t="s">
        <v>167</v>
      </c>
      <c r="D83" s="15"/>
      <c r="E83" s="124"/>
    </row>
    <row r="84" spans="1:5" x14ac:dyDescent="0.25">
      <c r="B84" s="95"/>
      <c r="C84" s="120" t="s">
        <v>167</v>
      </c>
      <c r="D84" s="15"/>
      <c r="E84" s="124"/>
    </row>
    <row r="85" spans="1:5" ht="22.5" x14ac:dyDescent="0.25">
      <c r="A85" s="29"/>
      <c r="B85" s="96"/>
      <c r="C85" s="120" t="s">
        <v>167</v>
      </c>
      <c r="D85" s="15"/>
      <c r="E85" s="124"/>
    </row>
    <row r="86" spans="1:5" x14ac:dyDescent="0.25">
      <c r="B86" s="95"/>
      <c r="C86" s="120" t="s">
        <v>167</v>
      </c>
      <c r="D86" s="15"/>
      <c r="E86" s="124"/>
    </row>
    <row r="87" spans="1:5" x14ac:dyDescent="0.25">
      <c r="B87" s="95"/>
      <c r="C87" s="120" t="s">
        <v>167</v>
      </c>
      <c r="D87" s="15"/>
      <c r="E87" s="124"/>
    </row>
    <row r="88" spans="1:5" x14ac:dyDescent="0.25">
      <c r="B88" s="95"/>
      <c r="C88" s="120" t="s">
        <v>167</v>
      </c>
      <c r="D88" s="15"/>
      <c r="E88" s="124"/>
    </row>
    <row r="89" spans="1:5" x14ac:dyDescent="0.25">
      <c r="B89" s="95"/>
      <c r="C89" s="120" t="s">
        <v>167</v>
      </c>
      <c r="D89" s="15"/>
      <c r="E89" s="124"/>
    </row>
    <row r="90" spans="1:5" x14ac:dyDescent="0.25">
      <c r="C90" s="120" t="s">
        <v>167</v>
      </c>
      <c r="D90" s="15"/>
      <c r="E90" s="124"/>
    </row>
    <row r="91" spans="1:5" x14ac:dyDescent="0.25">
      <c r="C91" s="120" t="s">
        <v>167</v>
      </c>
      <c r="D91" s="15"/>
      <c r="E91" s="124"/>
    </row>
    <row r="92" spans="1:5" x14ac:dyDescent="0.25">
      <c r="C92" s="120" t="s">
        <v>167</v>
      </c>
      <c r="D92" s="15"/>
      <c r="E92" s="124"/>
    </row>
    <row r="93" spans="1:5" x14ac:dyDescent="0.25">
      <c r="C93" s="120" t="s">
        <v>167</v>
      </c>
      <c r="D93" s="15"/>
      <c r="E93" s="124"/>
    </row>
    <row r="94" spans="1:5" x14ac:dyDescent="0.25">
      <c r="C94" s="120" t="s">
        <v>167</v>
      </c>
      <c r="D94" s="15"/>
      <c r="E94" s="124"/>
    </row>
    <row r="95" spans="1:5" x14ac:dyDescent="0.25">
      <c r="C95" s="120" t="s">
        <v>167</v>
      </c>
      <c r="D95" s="15"/>
      <c r="E95" s="124"/>
    </row>
    <row r="96" spans="1:5" x14ac:dyDescent="0.25">
      <c r="C96" s="120" t="s">
        <v>167</v>
      </c>
      <c r="D96" s="15"/>
      <c r="E96" s="124"/>
    </row>
    <row r="97" spans="3:5" x14ac:dyDescent="0.25">
      <c r="C97" s="120" t="s">
        <v>167</v>
      </c>
      <c r="D97" s="15"/>
      <c r="E97" s="124"/>
    </row>
    <row r="98" spans="3:5" x14ac:dyDescent="0.25">
      <c r="C98" s="120" t="s">
        <v>167</v>
      </c>
      <c r="D98" s="15"/>
      <c r="E98" s="124"/>
    </row>
    <row r="99" spans="3:5" x14ac:dyDescent="0.25">
      <c r="C99" s="120" t="s">
        <v>167</v>
      </c>
      <c r="D99" s="15"/>
      <c r="E99" s="124"/>
    </row>
    <row r="100" spans="3:5" ht="15.75" thickBot="1" x14ac:dyDescent="0.3">
      <c r="C100" s="121" t="s">
        <v>167</v>
      </c>
      <c r="D100" s="77"/>
      <c r="E100" s="125"/>
    </row>
  </sheetData>
  <mergeCells count="1">
    <mergeCell ref="A3:D3"/>
  </mergeCells>
  <hyperlinks>
    <hyperlink ref="E1" location="'1. COW Table of Contents'!A1" display="&lt;&lt;Back" xr:uid="{00000000-0004-0000-0900-000000000000}"/>
  </hyperlinks>
  <pageMargins left="0.7" right="0.7" top="0.75" bottom="0.75" header="0.3" footer="0.3"/>
  <pageSetup orientation="portrait" r:id="rId1"/>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6" tint="0.39997558519241921"/>
  </sheetPr>
  <dimension ref="A1:F30"/>
  <sheetViews>
    <sheetView zoomScale="70" zoomScaleNormal="70" workbookViewId="0">
      <selection activeCell="C1" sqref="C1"/>
    </sheetView>
  </sheetViews>
  <sheetFormatPr defaultRowHeight="15" x14ac:dyDescent="0.25"/>
  <cols>
    <col min="1" max="1" width="45" customWidth="1"/>
    <col min="2" max="2" width="99.28515625" customWidth="1"/>
    <col min="3" max="3" width="10.28515625" customWidth="1"/>
    <col min="5" max="5" width="61.140625" customWidth="1"/>
    <col min="6" max="6" width="19.28515625" customWidth="1"/>
  </cols>
  <sheetData>
    <row r="1" spans="1:6" ht="27.6" customHeight="1" thickBot="1" x14ac:dyDescent="0.3">
      <c r="A1" s="251" t="s">
        <v>230</v>
      </c>
      <c r="B1" s="328" t="str">
        <f>'1. COW Table of Contents'!B2:F2</f>
        <v>&lt;type your name here&gt;</v>
      </c>
      <c r="C1" s="216" t="s">
        <v>286</v>
      </c>
      <c r="D1" s="28" t="s">
        <v>229</v>
      </c>
      <c r="E1" s="15"/>
    </row>
    <row r="2" spans="1:6" ht="57.75" customHeight="1" thickBot="1" x14ac:dyDescent="0.3">
      <c r="B2" s="418" t="s">
        <v>490</v>
      </c>
      <c r="C2" s="250"/>
      <c r="D2" s="28"/>
      <c r="E2" s="15" t="s">
        <v>487</v>
      </c>
    </row>
    <row r="3" spans="1:6" ht="35.450000000000003" customHeight="1" thickBot="1" x14ac:dyDescent="0.3">
      <c r="B3" s="419"/>
      <c r="D3" s="132" t="s">
        <v>168</v>
      </c>
      <c r="E3" s="133" t="s">
        <v>164</v>
      </c>
      <c r="F3" s="132" t="s">
        <v>483</v>
      </c>
    </row>
    <row r="4" spans="1:6" ht="19.5" thickBot="1" x14ac:dyDescent="0.3">
      <c r="B4" s="319" t="s">
        <v>66</v>
      </c>
      <c r="D4" s="120" t="s">
        <v>163</v>
      </c>
      <c r="F4" s="124"/>
    </row>
    <row r="5" spans="1:6" ht="15.75" x14ac:dyDescent="0.25">
      <c r="A5" s="88" t="s">
        <v>14</v>
      </c>
      <c r="B5" s="252"/>
      <c r="D5" s="120" t="s">
        <v>163</v>
      </c>
      <c r="F5" s="124"/>
    </row>
    <row r="6" spans="1:6" ht="15.75" x14ac:dyDescent="0.25">
      <c r="A6" s="88" t="s">
        <v>15</v>
      </c>
      <c r="B6" s="253"/>
      <c r="D6" s="120" t="s">
        <v>163</v>
      </c>
      <c r="F6" s="124"/>
    </row>
    <row r="7" spans="1:6" ht="15.75" x14ac:dyDescent="0.25">
      <c r="A7" s="88" t="s">
        <v>16</v>
      </c>
      <c r="B7" s="253"/>
      <c r="D7" s="120" t="s">
        <v>163</v>
      </c>
      <c r="F7" s="124"/>
    </row>
    <row r="8" spans="1:6" ht="15.75" x14ac:dyDescent="0.25">
      <c r="A8" s="88" t="s">
        <v>17</v>
      </c>
      <c r="B8" s="253"/>
      <c r="D8" s="120" t="s">
        <v>163</v>
      </c>
      <c r="F8" s="124"/>
    </row>
    <row r="9" spans="1:6" ht="15.75" x14ac:dyDescent="0.25">
      <c r="A9" s="88" t="s">
        <v>18</v>
      </c>
      <c r="B9" s="253"/>
      <c r="D9" s="120" t="s">
        <v>163</v>
      </c>
      <c r="F9" s="124"/>
    </row>
    <row r="10" spans="1:6" ht="15.75" x14ac:dyDescent="0.25">
      <c r="A10" s="88" t="s">
        <v>19</v>
      </c>
      <c r="B10" s="253"/>
      <c r="D10" s="120" t="s">
        <v>163</v>
      </c>
      <c r="F10" s="124"/>
    </row>
    <row r="11" spans="1:6" ht="15.75" x14ac:dyDescent="0.25">
      <c r="A11" s="88" t="s">
        <v>195</v>
      </c>
      <c r="B11" s="253"/>
      <c r="D11" s="120" t="s">
        <v>163</v>
      </c>
      <c r="F11" s="124"/>
    </row>
    <row r="12" spans="1:6" ht="15.75" x14ac:dyDescent="0.25">
      <c r="A12" s="88" t="s">
        <v>20</v>
      </c>
      <c r="B12" s="253"/>
      <c r="D12" s="120" t="s">
        <v>163</v>
      </c>
      <c r="F12" s="124"/>
    </row>
    <row r="13" spans="1:6" ht="15.75" x14ac:dyDescent="0.25">
      <c r="A13" s="88" t="s">
        <v>21</v>
      </c>
      <c r="B13" s="253"/>
      <c r="D13" s="120" t="s">
        <v>163</v>
      </c>
      <c r="F13" s="124"/>
    </row>
    <row r="14" spans="1:6" ht="15.75" x14ac:dyDescent="0.25">
      <c r="A14" s="88" t="s">
        <v>193</v>
      </c>
      <c r="B14" s="253"/>
      <c r="D14" s="120" t="s">
        <v>163</v>
      </c>
      <c r="F14" s="124"/>
    </row>
    <row r="15" spans="1:6" ht="15.75" x14ac:dyDescent="0.25">
      <c r="A15" s="88" t="s">
        <v>22</v>
      </c>
      <c r="B15" s="253"/>
      <c r="D15" s="120" t="s">
        <v>163</v>
      </c>
      <c r="F15" s="124"/>
    </row>
    <row r="16" spans="1:6" ht="15.75" x14ac:dyDescent="0.25">
      <c r="A16" s="88" t="s">
        <v>23</v>
      </c>
      <c r="B16" s="253"/>
      <c r="D16" s="120" t="s">
        <v>163</v>
      </c>
      <c r="F16" s="124"/>
    </row>
    <row r="17" spans="1:6" ht="15.75" x14ac:dyDescent="0.25">
      <c r="A17" s="88" t="s">
        <v>24</v>
      </c>
      <c r="B17" s="253"/>
      <c r="D17" s="120" t="s">
        <v>163</v>
      </c>
      <c r="F17" s="124"/>
    </row>
    <row r="18" spans="1:6" ht="15.75" x14ac:dyDescent="0.25">
      <c r="A18" s="88" t="s">
        <v>25</v>
      </c>
      <c r="B18" s="253"/>
      <c r="D18" s="120" t="s">
        <v>163</v>
      </c>
      <c r="F18" s="124"/>
    </row>
    <row r="19" spans="1:6" ht="15.75" x14ac:dyDescent="0.25">
      <c r="A19" s="88" t="s">
        <v>162</v>
      </c>
      <c r="B19" s="253"/>
      <c r="D19" s="120" t="s">
        <v>163</v>
      </c>
      <c r="F19" s="124"/>
    </row>
    <row r="20" spans="1:6" ht="15.75" x14ac:dyDescent="0.25">
      <c r="A20" s="88" t="s">
        <v>32</v>
      </c>
      <c r="B20" s="253"/>
      <c r="D20" s="120" t="s">
        <v>163</v>
      </c>
      <c r="F20" s="124"/>
    </row>
    <row r="21" spans="1:6" ht="15.75" x14ac:dyDescent="0.25">
      <c r="A21" s="88" t="s">
        <v>33</v>
      </c>
      <c r="B21" s="253"/>
      <c r="D21" s="120" t="s">
        <v>163</v>
      </c>
      <c r="F21" s="124"/>
    </row>
    <row r="22" spans="1:6" ht="15.75" x14ac:dyDescent="0.25">
      <c r="A22" s="88" t="s">
        <v>34</v>
      </c>
      <c r="B22" s="253"/>
      <c r="D22" s="120" t="s">
        <v>163</v>
      </c>
      <c r="F22" s="124"/>
    </row>
    <row r="23" spans="1:6" ht="15.75" x14ac:dyDescent="0.25">
      <c r="A23" s="88" t="s">
        <v>35</v>
      </c>
      <c r="B23" s="253"/>
      <c r="D23" s="120" t="s">
        <v>163</v>
      </c>
      <c r="F23" s="124"/>
    </row>
    <row r="24" spans="1:6" ht="15.75" x14ac:dyDescent="0.25">
      <c r="A24" s="88" t="s">
        <v>36</v>
      </c>
      <c r="B24" s="253"/>
      <c r="D24" s="120" t="s">
        <v>163</v>
      </c>
      <c r="F24" s="124"/>
    </row>
    <row r="25" spans="1:6" ht="15.75" x14ac:dyDescent="0.25">
      <c r="A25" s="88" t="s">
        <v>470</v>
      </c>
      <c r="B25" s="253"/>
      <c r="D25" s="120" t="s">
        <v>163</v>
      </c>
      <c r="F25" s="124"/>
    </row>
    <row r="26" spans="1:6" ht="15.75" x14ac:dyDescent="0.25">
      <c r="A26" s="88" t="s">
        <v>480</v>
      </c>
      <c r="B26" s="253"/>
      <c r="D26" s="120" t="s">
        <v>163</v>
      </c>
      <c r="F26" s="124"/>
    </row>
    <row r="27" spans="1:6" ht="15.75" x14ac:dyDescent="0.25">
      <c r="A27" s="88" t="s">
        <v>473</v>
      </c>
      <c r="B27" s="253"/>
      <c r="D27" s="120" t="s">
        <v>163</v>
      </c>
      <c r="F27" s="124"/>
    </row>
    <row r="28" spans="1:6" ht="15.75" x14ac:dyDescent="0.25">
      <c r="A28" s="88" t="s">
        <v>272</v>
      </c>
      <c r="B28" s="253"/>
      <c r="D28" s="120" t="s">
        <v>163</v>
      </c>
      <c r="F28" s="124"/>
    </row>
    <row r="29" spans="1:6" ht="15.75" x14ac:dyDescent="0.25">
      <c r="A29" s="88" t="s">
        <v>489</v>
      </c>
      <c r="B29" s="253"/>
      <c r="D29" s="120" t="s">
        <v>163</v>
      </c>
      <c r="F29" s="124"/>
    </row>
    <row r="30" spans="1:6" ht="15.75" thickBot="1" x14ac:dyDescent="0.3">
      <c r="D30" s="121" t="s">
        <v>163</v>
      </c>
      <c r="E30" s="75"/>
      <c r="F30" s="125"/>
    </row>
  </sheetData>
  <mergeCells count="1">
    <mergeCell ref="B2:B3"/>
  </mergeCells>
  <hyperlinks>
    <hyperlink ref="C1" location="'1. COW Table of Contents'!A1" display="&lt;&lt;Back" xr:uid="{00000000-0004-0000-0A00-000000000000}"/>
  </hyperlinks>
  <pageMargins left="0.7" right="0.7" top="0.75" bottom="0.75" header="0.3" footer="0.3"/>
  <pageSetup orientation="portrait" horizontalDpi="4294967293"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6" tint="0.39997558519241921"/>
  </sheetPr>
  <dimension ref="A1:F64"/>
  <sheetViews>
    <sheetView zoomScale="70" zoomScaleNormal="70" workbookViewId="0">
      <selection activeCell="D1" sqref="D1"/>
    </sheetView>
  </sheetViews>
  <sheetFormatPr defaultRowHeight="15" x14ac:dyDescent="0.25"/>
  <cols>
    <col min="1" max="1" width="34" customWidth="1"/>
    <col min="2" max="2" width="16.42578125" customWidth="1"/>
    <col min="3" max="3" width="82" customWidth="1"/>
    <col min="4" max="4" width="16" customWidth="1"/>
  </cols>
  <sheetData>
    <row r="1" spans="1:6" ht="31.15" customHeight="1" thickBot="1" x14ac:dyDescent="0.55000000000000004">
      <c r="A1" s="309" t="s">
        <v>17</v>
      </c>
      <c r="B1" s="220"/>
      <c r="D1" s="216" t="s">
        <v>286</v>
      </c>
    </row>
    <row r="2" spans="1:6" ht="26.25" customHeight="1" x14ac:dyDescent="0.35">
      <c r="A2" s="145" t="s">
        <v>451</v>
      </c>
    </row>
    <row r="3" spans="1:6" ht="15.75" thickBot="1" x14ac:dyDescent="0.3"/>
    <row r="4" spans="1:6" ht="139.9" customHeight="1" thickBot="1" x14ac:dyDescent="0.3">
      <c r="A4" s="420" t="s">
        <v>233</v>
      </c>
      <c r="B4" s="421"/>
      <c r="C4" s="422" t="s">
        <v>234</v>
      </c>
      <c r="D4" s="423"/>
      <c r="E4" s="423"/>
      <c r="F4" s="424"/>
    </row>
    <row r="5" spans="1:6" ht="21.6" customHeight="1" x14ac:dyDescent="0.25">
      <c r="A5" s="116"/>
      <c r="B5" s="117"/>
    </row>
    <row r="6" spans="1:6" ht="23.45" customHeight="1" x14ac:dyDescent="0.3">
      <c r="A6" s="134" t="s">
        <v>291</v>
      </c>
    </row>
    <row r="7" spans="1:6" ht="18.75" x14ac:dyDescent="0.3">
      <c r="A7" s="13" t="s">
        <v>455</v>
      </c>
    </row>
    <row r="8" spans="1:6" ht="19.5" thickBot="1" x14ac:dyDescent="0.35">
      <c r="A8" s="13" t="s">
        <v>235</v>
      </c>
    </row>
    <row r="9" spans="1:6" ht="45" customHeight="1" x14ac:dyDescent="0.25">
      <c r="A9" s="249" t="s">
        <v>452</v>
      </c>
      <c r="B9" s="365" t="s">
        <v>453</v>
      </c>
      <c r="C9" s="248" t="s">
        <v>454</v>
      </c>
    </row>
    <row r="10" spans="1:6" x14ac:dyDescent="0.25">
      <c r="A10" s="17"/>
      <c r="B10" s="128">
        <v>2</v>
      </c>
      <c r="C10" s="18"/>
    </row>
    <row r="11" spans="1:6" x14ac:dyDescent="0.25">
      <c r="A11" s="17"/>
      <c r="B11" s="128">
        <v>3</v>
      </c>
      <c r="C11" s="18"/>
    </row>
    <row r="12" spans="1:6" x14ac:dyDescent="0.25">
      <c r="A12" s="17"/>
      <c r="B12" s="128">
        <v>4</v>
      </c>
      <c r="C12" s="18"/>
    </row>
    <row r="13" spans="1:6" x14ac:dyDescent="0.25">
      <c r="A13" s="17"/>
      <c r="B13" s="128">
        <v>5</v>
      </c>
      <c r="C13" s="18"/>
    </row>
    <row r="14" spans="1:6" x14ac:dyDescent="0.25">
      <c r="A14" s="17"/>
      <c r="B14" s="128">
        <v>-4</v>
      </c>
      <c r="C14" s="18"/>
    </row>
    <row r="15" spans="1:6" x14ac:dyDescent="0.25">
      <c r="A15" s="17"/>
      <c r="B15" s="128">
        <v>-3</v>
      </c>
      <c r="C15" s="18"/>
    </row>
    <row r="16" spans="1:6" x14ac:dyDescent="0.25">
      <c r="A16" s="17"/>
      <c r="B16" s="128">
        <v>5</v>
      </c>
      <c r="C16" s="18"/>
    </row>
    <row r="17" spans="1:4" x14ac:dyDescent="0.25">
      <c r="A17" s="17"/>
      <c r="B17" s="128">
        <v>-4</v>
      </c>
      <c r="C17" s="18"/>
    </row>
    <row r="18" spans="1:4" x14ac:dyDescent="0.25">
      <c r="A18" s="17"/>
      <c r="B18" s="128">
        <v>3</v>
      </c>
      <c r="C18" s="18"/>
    </row>
    <row r="19" spans="1:4" x14ac:dyDescent="0.25">
      <c r="A19" s="17"/>
      <c r="B19" s="128">
        <v>-2</v>
      </c>
      <c r="C19" s="18"/>
    </row>
    <row r="20" spans="1:4" x14ac:dyDescent="0.25">
      <c r="A20" s="17"/>
      <c r="B20" s="128">
        <v>5</v>
      </c>
      <c r="C20" s="18"/>
    </row>
    <row r="21" spans="1:4" x14ac:dyDescent="0.25">
      <c r="A21" s="17"/>
      <c r="B21" s="128">
        <v>3</v>
      </c>
      <c r="C21" s="18"/>
    </row>
    <row r="22" spans="1:4" x14ac:dyDescent="0.25">
      <c r="A22" s="17"/>
      <c r="B22" s="128">
        <v>-4</v>
      </c>
      <c r="C22" s="18"/>
    </row>
    <row r="23" spans="1:4" x14ac:dyDescent="0.25">
      <c r="A23" s="17"/>
      <c r="B23" s="128">
        <v>-5</v>
      </c>
      <c r="C23" s="18"/>
    </row>
    <row r="24" spans="1:4" x14ac:dyDescent="0.25">
      <c r="A24" s="17"/>
      <c r="B24" s="128">
        <v>2</v>
      </c>
      <c r="C24" s="18"/>
    </row>
    <row r="25" spans="1:4" x14ac:dyDescent="0.25">
      <c r="A25" s="17"/>
      <c r="B25" s="128">
        <v>3</v>
      </c>
      <c r="C25" s="18"/>
    </row>
    <row r="26" spans="1:4" x14ac:dyDescent="0.25">
      <c r="A26" s="17"/>
      <c r="B26" s="128">
        <v>-1</v>
      </c>
      <c r="C26" s="18"/>
    </row>
    <row r="27" spans="1:4" x14ac:dyDescent="0.25">
      <c r="A27" s="17"/>
      <c r="B27" s="128">
        <v>5</v>
      </c>
      <c r="C27" s="18"/>
    </row>
    <row r="28" spans="1:4" ht="15.75" thickBot="1" x14ac:dyDescent="0.3">
      <c r="A28" s="19"/>
      <c r="B28" s="129"/>
      <c r="C28" s="20"/>
    </row>
    <row r="30" spans="1:4" ht="21" x14ac:dyDescent="0.35">
      <c r="C30" s="16" t="s">
        <v>227</v>
      </c>
    </row>
    <row r="31" spans="1:4" ht="30.75" thickBot="1" x14ac:dyDescent="0.3">
      <c r="C31" s="72" t="s">
        <v>170</v>
      </c>
    </row>
    <row r="32" spans="1:4" ht="19.5" thickBot="1" x14ac:dyDescent="0.3">
      <c r="B32" s="127" t="s">
        <v>168</v>
      </c>
      <c r="C32" s="79" t="s">
        <v>65</v>
      </c>
      <c r="D32" s="127" t="s">
        <v>165</v>
      </c>
    </row>
    <row r="33" spans="2:4" x14ac:dyDescent="0.25">
      <c r="B33" s="119" t="s">
        <v>169</v>
      </c>
      <c r="C33" s="73"/>
      <c r="D33" s="123"/>
    </row>
    <row r="34" spans="2:4" x14ac:dyDescent="0.25">
      <c r="B34" s="120" t="s">
        <v>169</v>
      </c>
      <c r="D34" s="124"/>
    </row>
    <row r="35" spans="2:4" x14ac:dyDescent="0.25">
      <c r="B35" s="120" t="s">
        <v>169</v>
      </c>
      <c r="D35" s="124"/>
    </row>
    <row r="36" spans="2:4" x14ac:dyDescent="0.25">
      <c r="B36" s="120" t="s">
        <v>169</v>
      </c>
      <c r="D36" s="124"/>
    </row>
    <row r="37" spans="2:4" x14ac:dyDescent="0.25">
      <c r="B37" s="120" t="s">
        <v>169</v>
      </c>
      <c r="D37" s="124"/>
    </row>
    <row r="38" spans="2:4" x14ac:dyDescent="0.25">
      <c r="B38" s="120" t="s">
        <v>169</v>
      </c>
      <c r="D38" s="124"/>
    </row>
    <row r="39" spans="2:4" x14ac:dyDescent="0.25">
      <c r="B39" s="120" t="s">
        <v>169</v>
      </c>
      <c r="D39" s="124"/>
    </row>
    <row r="40" spans="2:4" x14ac:dyDescent="0.25">
      <c r="B40" s="120" t="s">
        <v>169</v>
      </c>
      <c r="D40" s="124"/>
    </row>
    <row r="41" spans="2:4" x14ac:dyDescent="0.25">
      <c r="B41" s="120" t="s">
        <v>169</v>
      </c>
      <c r="D41" s="124"/>
    </row>
    <row r="42" spans="2:4" x14ac:dyDescent="0.25">
      <c r="B42" s="120" t="s">
        <v>169</v>
      </c>
      <c r="D42" s="124"/>
    </row>
    <row r="43" spans="2:4" x14ac:dyDescent="0.25">
      <c r="B43" s="120" t="s">
        <v>169</v>
      </c>
      <c r="D43" s="124"/>
    </row>
    <row r="44" spans="2:4" x14ac:dyDescent="0.25">
      <c r="B44" s="120" t="s">
        <v>169</v>
      </c>
      <c r="D44" s="124"/>
    </row>
    <row r="45" spans="2:4" x14ac:dyDescent="0.25">
      <c r="B45" s="120" t="s">
        <v>169</v>
      </c>
      <c r="D45" s="124"/>
    </row>
    <row r="46" spans="2:4" x14ac:dyDescent="0.25">
      <c r="B46" s="120" t="s">
        <v>169</v>
      </c>
      <c r="D46" s="124"/>
    </row>
    <row r="47" spans="2:4" x14ac:dyDescent="0.25">
      <c r="B47" s="120" t="s">
        <v>169</v>
      </c>
      <c r="D47" s="124"/>
    </row>
    <row r="48" spans="2:4" x14ac:dyDescent="0.25">
      <c r="B48" s="120" t="s">
        <v>169</v>
      </c>
      <c r="D48" s="124"/>
    </row>
    <row r="49" spans="2:4" x14ac:dyDescent="0.25">
      <c r="B49" s="120" t="s">
        <v>169</v>
      </c>
      <c r="D49" s="124"/>
    </row>
    <row r="50" spans="2:4" x14ac:dyDescent="0.25">
      <c r="B50" s="120" t="s">
        <v>169</v>
      </c>
      <c r="D50" s="124"/>
    </row>
    <row r="51" spans="2:4" x14ac:dyDescent="0.25">
      <c r="B51" s="120" t="s">
        <v>169</v>
      </c>
      <c r="D51" s="124"/>
    </row>
    <row r="52" spans="2:4" x14ac:dyDescent="0.25">
      <c r="B52" s="120" t="s">
        <v>169</v>
      </c>
      <c r="D52" s="124"/>
    </row>
    <row r="53" spans="2:4" x14ac:dyDescent="0.25">
      <c r="B53" s="120" t="s">
        <v>169</v>
      </c>
      <c r="D53" s="124"/>
    </row>
    <row r="54" spans="2:4" x14ac:dyDescent="0.25">
      <c r="B54" s="120" t="s">
        <v>169</v>
      </c>
      <c r="D54" s="124"/>
    </row>
    <row r="55" spans="2:4" x14ac:dyDescent="0.25">
      <c r="B55" s="120" t="s">
        <v>169</v>
      </c>
      <c r="D55" s="124"/>
    </row>
    <row r="56" spans="2:4" x14ac:dyDescent="0.25">
      <c r="B56" s="120" t="s">
        <v>169</v>
      </c>
      <c r="D56" s="124"/>
    </row>
    <row r="57" spans="2:4" x14ac:dyDescent="0.25">
      <c r="B57" s="120" t="s">
        <v>169</v>
      </c>
      <c r="D57" s="124"/>
    </row>
    <row r="58" spans="2:4" x14ac:dyDescent="0.25">
      <c r="B58" s="120" t="s">
        <v>169</v>
      </c>
      <c r="D58" s="124"/>
    </row>
    <row r="59" spans="2:4" x14ac:dyDescent="0.25">
      <c r="B59" s="120" t="s">
        <v>169</v>
      </c>
      <c r="D59" s="124"/>
    </row>
    <row r="60" spans="2:4" x14ac:dyDescent="0.25">
      <c r="B60" s="120" t="s">
        <v>169</v>
      </c>
      <c r="D60" s="124"/>
    </row>
    <row r="61" spans="2:4" x14ac:dyDescent="0.25">
      <c r="B61" s="120" t="s">
        <v>169</v>
      </c>
      <c r="D61" s="124"/>
    </row>
    <row r="62" spans="2:4" x14ac:dyDescent="0.25">
      <c r="B62" s="120" t="s">
        <v>169</v>
      </c>
      <c r="D62" s="124"/>
    </row>
    <row r="63" spans="2:4" x14ac:dyDescent="0.25">
      <c r="B63" s="120" t="s">
        <v>169</v>
      </c>
      <c r="D63" s="124"/>
    </row>
    <row r="64" spans="2:4" ht="15.75" thickBot="1" x14ac:dyDescent="0.3">
      <c r="B64" s="121" t="s">
        <v>169</v>
      </c>
      <c r="C64" s="75"/>
      <c r="D64" s="125"/>
    </row>
  </sheetData>
  <mergeCells count="2">
    <mergeCell ref="A4:B4"/>
    <mergeCell ref="C4:F4"/>
  </mergeCells>
  <hyperlinks>
    <hyperlink ref="D1" location="'1. COW Table of Contents'!A1" display="&lt;&lt;Back" xr:uid="{00000000-0004-0000-0B00-000000000000}"/>
  </hyperlink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6" tint="0.39997558519241921"/>
  </sheetPr>
  <dimension ref="A1:P56"/>
  <sheetViews>
    <sheetView zoomScale="80" zoomScaleNormal="80" workbookViewId="0">
      <selection activeCell="D1" sqref="D1"/>
    </sheetView>
  </sheetViews>
  <sheetFormatPr defaultRowHeight="15" x14ac:dyDescent="0.25"/>
  <cols>
    <col min="2" max="2" width="43.85546875" customWidth="1"/>
    <col min="3" max="3" width="13.28515625" customWidth="1"/>
  </cols>
  <sheetData>
    <row r="1" spans="1:16" ht="32.25" thickBot="1" x14ac:dyDescent="0.3">
      <c r="A1" s="425" t="s">
        <v>18</v>
      </c>
      <c r="B1" s="426"/>
      <c r="D1" s="216" t="s">
        <v>286</v>
      </c>
    </row>
    <row r="3" spans="1:16" ht="18.75" x14ac:dyDescent="0.3">
      <c r="B3" s="13" t="s">
        <v>456</v>
      </c>
    </row>
    <row r="4" spans="1:16" ht="23.25" x14ac:dyDescent="0.35">
      <c r="A4" s="23"/>
      <c r="B4" s="13" t="s">
        <v>534</v>
      </c>
    </row>
    <row r="5" spans="1:16" ht="24" thickBot="1" x14ac:dyDescent="0.4">
      <c r="A5" s="23"/>
    </row>
    <row r="6" spans="1:16" ht="21.75" customHeight="1" x14ac:dyDescent="0.25">
      <c r="C6" s="30" t="s">
        <v>48</v>
      </c>
      <c r="D6" s="24" t="s">
        <v>49</v>
      </c>
    </row>
    <row r="7" spans="1:16" ht="23.25" x14ac:dyDescent="0.35">
      <c r="A7" s="23" t="s">
        <v>57</v>
      </c>
      <c r="C7" s="31"/>
      <c r="D7" s="244"/>
    </row>
    <row r="8" spans="1:16" ht="18.75" x14ac:dyDescent="0.3">
      <c r="B8" s="240" t="s">
        <v>42</v>
      </c>
      <c r="C8" s="241">
        <v>2</v>
      </c>
      <c r="D8" s="245">
        <f>C8/$C$20</f>
        <v>0.10526315789473684</v>
      </c>
    </row>
    <row r="9" spans="1:16" ht="19.5" thickBot="1" x14ac:dyDescent="0.35">
      <c r="B9" s="240" t="s">
        <v>43</v>
      </c>
      <c r="C9" s="241">
        <v>4</v>
      </c>
      <c r="D9" s="246">
        <f>C9/$C$20</f>
        <v>0.21052631578947367</v>
      </c>
    </row>
    <row r="10" spans="1:16" ht="19.5" thickBot="1" x14ac:dyDescent="0.35">
      <c r="B10" s="25" t="s">
        <v>51</v>
      </c>
      <c r="C10" s="243">
        <f>SUM(C8:C9)</f>
        <v>6</v>
      </c>
      <c r="D10" s="245">
        <f>SUM(D8:D9)</f>
        <v>0.31578947368421051</v>
      </c>
      <c r="G10" s="21"/>
      <c r="M10" s="21"/>
      <c r="O10" s="21"/>
    </row>
    <row r="11" spans="1:16" ht="23.25" x14ac:dyDescent="0.35">
      <c r="A11" s="23" t="s">
        <v>44</v>
      </c>
      <c r="C11" s="241"/>
      <c r="D11" s="245"/>
      <c r="H11" s="21"/>
      <c r="N11" s="21"/>
      <c r="P11" s="21"/>
    </row>
    <row r="12" spans="1:16" ht="18.75" x14ac:dyDescent="0.3">
      <c r="B12" s="240" t="s">
        <v>53</v>
      </c>
      <c r="C12" s="241">
        <v>2</v>
      </c>
      <c r="D12" s="245">
        <f t="shared" ref="D12:D18" si="0">C12/$C$20</f>
        <v>0.10526315789473684</v>
      </c>
      <c r="H12" s="21"/>
      <c r="M12" s="21"/>
      <c r="O12" s="21"/>
    </row>
    <row r="13" spans="1:16" ht="18.75" x14ac:dyDescent="0.3">
      <c r="B13" s="240" t="s">
        <v>54</v>
      </c>
      <c r="C13" s="241">
        <v>3</v>
      </c>
      <c r="D13" s="245">
        <f t="shared" si="0"/>
        <v>0.15789473684210525</v>
      </c>
      <c r="H13" s="21"/>
      <c r="N13" s="21"/>
      <c r="P13" s="21"/>
    </row>
    <row r="14" spans="1:16" ht="18.75" x14ac:dyDescent="0.3">
      <c r="B14" s="240" t="s">
        <v>45</v>
      </c>
      <c r="C14" s="241">
        <v>2</v>
      </c>
      <c r="D14" s="245">
        <f t="shared" si="0"/>
        <v>0.10526315789473684</v>
      </c>
      <c r="H14" s="21"/>
      <c r="N14" s="21"/>
      <c r="P14" s="21"/>
    </row>
    <row r="15" spans="1:16" ht="18.75" x14ac:dyDescent="0.3">
      <c r="B15" s="240" t="s">
        <v>55</v>
      </c>
      <c r="C15" s="241">
        <v>1</v>
      </c>
      <c r="D15" s="245">
        <f t="shared" si="0"/>
        <v>5.2631578947368418E-2</v>
      </c>
      <c r="H15" s="22"/>
    </row>
    <row r="16" spans="1:16" ht="18.75" x14ac:dyDescent="0.3">
      <c r="B16" s="240" t="s">
        <v>56</v>
      </c>
      <c r="C16" s="241">
        <v>2</v>
      </c>
      <c r="D16" s="245">
        <f t="shared" si="0"/>
        <v>0.10526315789473684</v>
      </c>
    </row>
    <row r="17" spans="1:4" ht="19.5" thickBot="1" x14ac:dyDescent="0.35">
      <c r="B17" s="240" t="s">
        <v>46</v>
      </c>
      <c r="C17" s="241">
        <v>3</v>
      </c>
      <c r="D17" s="246">
        <f t="shared" si="0"/>
        <v>0.15789473684210525</v>
      </c>
    </row>
    <row r="18" spans="1:4" ht="19.5" thickBot="1" x14ac:dyDescent="0.35">
      <c r="B18" s="25" t="s">
        <v>51</v>
      </c>
      <c r="C18" s="243">
        <f>SUM(C12:C17)</f>
        <v>13</v>
      </c>
      <c r="D18" s="245">
        <f t="shared" si="0"/>
        <v>0.68421052631578949</v>
      </c>
    </row>
    <row r="19" spans="1:4" ht="24" thickBot="1" x14ac:dyDescent="0.4">
      <c r="A19" s="23" t="s">
        <v>47</v>
      </c>
      <c r="C19" s="242"/>
      <c r="D19" s="245"/>
    </row>
    <row r="20" spans="1:4" ht="19.5" thickBot="1" x14ac:dyDescent="0.35">
      <c r="B20" s="25" t="s">
        <v>52</v>
      </c>
      <c r="C20" s="243">
        <f>SUM(C10, C18, C19)</f>
        <v>19</v>
      </c>
      <c r="D20" s="247">
        <f>D10+D18</f>
        <v>1</v>
      </c>
    </row>
    <row r="22" spans="1:4" x14ac:dyDescent="0.25">
      <c r="A22" s="2" t="s">
        <v>64</v>
      </c>
    </row>
    <row r="23" spans="1:4" ht="21.75" thickBot="1" x14ac:dyDescent="0.4">
      <c r="A23" s="16" t="s">
        <v>227</v>
      </c>
    </row>
    <row r="24" spans="1:4" ht="19.5" thickBot="1" x14ac:dyDescent="0.3">
      <c r="A24" s="126" t="s">
        <v>168</v>
      </c>
      <c r="B24" s="79" t="s">
        <v>65</v>
      </c>
      <c r="C24" s="127" t="s">
        <v>165</v>
      </c>
    </row>
    <row r="25" spans="1:4" x14ac:dyDescent="0.25">
      <c r="A25" s="120" t="s">
        <v>171</v>
      </c>
      <c r="B25" s="76"/>
      <c r="C25" s="123"/>
    </row>
    <row r="26" spans="1:4" x14ac:dyDescent="0.25">
      <c r="A26" s="120" t="s">
        <v>171</v>
      </c>
      <c r="B26" s="15"/>
      <c r="C26" s="124"/>
    </row>
    <row r="27" spans="1:4" x14ac:dyDescent="0.25">
      <c r="A27" s="120" t="s">
        <v>171</v>
      </c>
      <c r="B27" s="15"/>
      <c r="C27" s="124"/>
    </row>
    <row r="28" spans="1:4" x14ac:dyDescent="0.25">
      <c r="A28" s="120" t="s">
        <v>171</v>
      </c>
      <c r="B28" s="15"/>
      <c r="C28" s="124"/>
    </row>
    <row r="29" spans="1:4" x14ac:dyDescent="0.25">
      <c r="A29" s="120" t="s">
        <v>171</v>
      </c>
      <c r="B29" s="15"/>
      <c r="C29" s="124"/>
    </row>
    <row r="30" spans="1:4" x14ac:dyDescent="0.25">
      <c r="A30" s="120" t="s">
        <v>171</v>
      </c>
      <c r="B30" s="15"/>
      <c r="C30" s="124"/>
    </row>
    <row r="31" spans="1:4" x14ac:dyDescent="0.25">
      <c r="A31" s="120" t="s">
        <v>171</v>
      </c>
      <c r="B31" s="15"/>
      <c r="C31" s="124"/>
    </row>
    <row r="32" spans="1:4" x14ac:dyDescent="0.25">
      <c r="A32" s="120" t="s">
        <v>171</v>
      </c>
      <c r="B32" s="15"/>
      <c r="C32" s="124"/>
    </row>
    <row r="33" spans="1:3" x14ac:dyDescent="0.25">
      <c r="A33" s="120" t="s">
        <v>171</v>
      </c>
      <c r="B33" s="15"/>
      <c r="C33" s="124"/>
    </row>
    <row r="34" spans="1:3" x14ac:dyDescent="0.25">
      <c r="A34" s="120" t="s">
        <v>171</v>
      </c>
      <c r="B34" s="15"/>
      <c r="C34" s="124"/>
    </row>
    <row r="35" spans="1:3" x14ac:dyDescent="0.25">
      <c r="A35" s="120" t="s">
        <v>171</v>
      </c>
      <c r="B35" s="15"/>
      <c r="C35" s="124"/>
    </row>
    <row r="36" spans="1:3" x14ac:dyDescent="0.25">
      <c r="A36" s="120" t="s">
        <v>171</v>
      </c>
      <c r="B36" s="15"/>
      <c r="C36" s="124"/>
    </row>
    <row r="37" spans="1:3" x14ac:dyDescent="0.25">
      <c r="A37" s="120" t="s">
        <v>171</v>
      </c>
      <c r="B37" s="15"/>
      <c r="C37" s="124"/>
    </row>
    <row r="38" spans="1:3" x14ac:dyDescent="0.25">
      <c r="A38" s="120" t="s">
        <v>171</v>
      </c>
      <c r="B38" s="15"/>
      <c r="C38" s="124"/>
    </row>
    <row r="39" spans="1:3" x14ac:dyDescent="0.25">
      <c r="A39" s="120" t="s">
        <v>171</v>
      </c>
      <c r="B39" s="15"/>
      <c r="C39" s="124"/>
    </row>
    <row r="40" spans="1:3" x14ac:dyDescent="0.25">
      <c r="A40" s="120" t="s">
        <v>171</v>
      </c>
      <c r="B40" s="15"/>
      <c r="C40" s="124"/>
    </row>
    <row r="41" spans="1:3" x14ac:dyDescent="0.25">
      <c r="A41" s="120" t="s">
        <v>171</v>
      </c>
      <c r="B41" s="15"/>
      <c r="C41" s="124"/>
    </row>
    <row r="42" spans="1:3" x14ac:dyDescent="0.25">
      <c r="A42" s="120" t="s">
        <v>171</v>
      </c>
      <c r="B42" s="15"/>
      <c r="C42" s="124"/>
    </row>
    <row r="43" spans="1:3" x14ac:dyDescent="0.25">
      <c r="A43" s="120" t="s">
        <v>171</v>
      </c>
      <c r="B43" s="15"/>
      <c r="C43" s="124"/>
    </row>
    <row r="44" spans="1:3" x14ac:dyDescent="0.25">
      <c r="A44" s="120" t="s">
        <v>171</v>
      </c>
      <c r="B44" s="15"/>
      <c r="C44" s="124"/>
    </row>
    <row r="45" spans="1:3" x14ac:dyDescent="0.25">
      <c r="A45" s="120" t="s">
        <v>171</v>
      </c>
      <c r="B45" s="15"/>
      <c r="C45" s="124"/>
    </row>
    <row r="46" spans="1:3" x14ac:dyDescent="0.25">
      <c r="A46" s="120" t="s">
        <v>171</v>
      </c>
      <c r="B46" s="15"/>
      <c r="C46" s="124"/>
    </row>
    <row r="47" spans="1:3" x14ac:dyDescent="0.25">
      <c r="A47" s="120" t="s">
        <v>171</v>
      </c>
      <c r="B47" s="15"/>
      <c r="C47" s="124"/>
    </row>
    <row r="48" spans="1:3" x14ac:dyDescent="0.25">
      <c r="A48" s="120" t="s">
        <v>171</v>
      </c>
      <c r="B48" s="15"/>
      <c r="C48" s="124"/>
    </row>
    <row r="49" spans="1:3" x14ac:dyDescent="0.25">
      <c r="A49" s="120" t="s">
        <v>171</v>
      </c>
      <c r="B49" s="15"/>
      <c r="C49" s="124"/>
    </row>
    <row r="50" spans="1:3" x14ac:dyDescent="0.25">
      <c r="A50" s="120" t="s">
        <v>171</v>
      </c>
      <c r="B50" s="15"/>
      <c r="C50" s="124"/>
    </row>
    <row r="51" spans="1:3" x14ac:dyDescent="0.25">
      <c r="A51" s="120" t="s">
        <v>171</v>
      </c>
      <c r="B51" s="15"/>
      <c r="C51" s="124"/>
    </row>
    <row r="52" spans="1:3" x14ac:dyDescent="0.25">
      <c r="A52" s="120" t="s">
        <v>171</v>
      </c>
      <c r="B52" s="15"/>
      <c r="C52" s="124"/>
    </row>
    <row r="53" spans="1:3" x14ac:dyDescent="0.25">
      <c r="A53" s="120" t="s">
        <v>171</v>
      </c>
      <c r="B53" s="15"/>
      <c r="C53" s="124"/>
    </row>
    <row r="54" spans="1:3" x14ac:dyDescent="0.25">
      <c r="A54" s="120" t="s">
        <v>171</v>
      </c>
      <c r="B54" s="15"/>
      <c r="C54" s="124"/>
    </row>
    <row r="55" spans="1:3" x14ac:dyDescent="0.25">
      <c r="A55" s="120" t="s">
        <v>171</v>
      </c>
      <c r="B55" s="15"/>
      <c r="C55" s="124"/>
    </row>
    <row r="56" spans="1:3" ht="15.75" thickBot="1" x14ac:dyDescent="0.3">
      <c r="A56" s="121" t="s">
        <v>171</v>
      </c>
      <c r="B56" s="77"/>
      <c r="C56" s="125"/>
    </row>
  </sheetData>
  <mergeCells count="1">
    <mergeCell ref="A1:B1"/>
  </mergeCells>
  <hyperlinks>
    <hyperlink ref="D1" location="'1. COW Table of Contents'!A1" display="&lt;&lt;Back" xr:uid="{00000000-0004-0000-0C00-000000000000}"/>
  </hyperlink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6" tint="0.39997558519241921"/>
  </sheetPr>
  <dimension ref="A1:N47"/>
  <sheetViews>
    <sheetView zoomScale="60" zoomScaleNormal="60" workbookViewId="0">
      <selection activeCell="D1" sqref="D1"/>
    </sheetView>
  </sheetViews>
  <sheetFormatPr defaultRowHeight="15" x14ac:dyDescent="0.25"/>
  <cols>
    <col min="2" max="2" width="37.42578125" customWidth="1"/>
    <col min="3" max="3" width="13.42578125" customWidth="1"/>
    <col min="4" max="4" width="9.5703125" customWidth="1"/>
  </cols>
  <sheetData>
    <row r="1" spans="1:14" ht="30" customHeight="1" thickBot="1" x14ac:dyDescent="0.3">
      <c r="A1" s="239" t="s">
        <v>23</v>
      </c>
      <c r="B1" s="220"/>
      <c r="D1" s="216" t="s">
        <v>286</v>
      </c>
    </row>
    <row r="2" spans="1:14" x14ac:dyDescent="0.25">
      <c r="A2" t="s">
        <v>203</v>
      </c>
    </row>
    <row r="3" spans="1:14" ht="18.75" x14ac:dyDescent="0.3">
      <c r="A3" s="14"/>
      <c r="B3" t="s">
        <v>240</v>
      </c>
      <c r="D3" s="434" t="s">
        <v>241</v>
      </c>
      <c r="E3" s="411"/>
      <c r="F3" s="411"/>
      <c r="G3" s="411"/>
      <c r="H3" s="411"/>
      <c r="I3" s="411"/>
      <c r="J3" s="411"/>
    </row>
    <row r="4" spans="1:14" ht="19.5" thickBot="1" x14ac:dyDescent="0.35">
      <c r="B4" s="14"/>
    </row>
    <row r="5" spans="1:14" ht="18.75" x14ac:dyDescent="0.3">
      <c r="B5" s="13"/>
      <c r="C5" s="140" t="s">
        <v>190</v>
      </c>
    </row>
    <row r="6" spans="1:14" ht="18.75" x14ac:dyDescent="0.25">
      <c r="B6" s="101" t="s">
        <v>205</v>
      </c>
      <c r="C6" s="103"/>
    </row>
    <row r="7" spans="1:14" ht="18.75" x14ac:dyDescent="0.25">
      <c r="B7" s="101" t="s">
        <v>206</v>
      </c>
      <c r="C7" s="103"/>
    </row>
    <row r="8" spans="1:14" ht="19.5" thickBot="1" x14ac:dyDescent="0.3">
      <c r="B8" s="101" t="s">
        <v>207</v>
      </c>
      <c r="C8" s="104"/>
    </row>
    <row r="10" spans="1:14" ht="15.75" thickBot="1" x14ac:dyDescent="0.3"/>
    <row r="11" spans="1:14" ht="19.5" thickBot="1" x14ac:dyDescent="0.35">
      <c r="B11" s="13" t="s">
        <v>204</v>
      </c>
      <c r="D11" s="431" t="s">
        <v>245</v>
      </c>
      <c r="E11" s="432"/>
      <c r="F11" s="432"/>
      <c r="G11" s="432"/>
      <c r="H11" s="432"/>
      <c r="I11" s="432"/>
      <c r="J11" s="432"/>
      <c r="K11" s="432"/>
      <c r="L11" s="432"/>
      <c r="M11" s="433"/>
    </row>
    <row r="12" spans="1:14" ht="15.75" x14ac:dyDescent="0.25">
      <c r="B12" s="427"/>
      <c r="C12" s="428"/>
      <c r="D12" s="59"/>
      <c r="E12" s="59"/>
      <c r="F12" s="59"/>
      <c r="G12" s="59"/>
      <c r="H12" s="59"/>
      <c r="I12" s="59"/>
      <c r="J12" s="59"/>
      <c r="K12" s="64" t="s">
        <v>146</v>
      </c>
      <c r="L12" s="64" t="s">
        <v>146</v>
      </c>
      <c r="M12" s="64" t="s">
        <v>146</v>
      </c>
      <c r="N12" s="59"/>
    </row>
    <row r="13" spans="1:14" ht="15.75" x14ac:dyDescent="0.25">
      <c r="B13" s="428"/>
      <c r="C13" s="428"/>
      <c r="D13" s="58" t="s">
        <v>147</v>
      </c>
      <c r="E13" s="58" t="s">
        <v>148</v>
      </c>
      <c r="F13" s="58" t="s">
        <v>149</v>
      </c>
      <c r="G13" s="58" t="s">
        <v>150</v>
      </c>
      <c r="H13" s="58" t="s">
        <v>151</v>
      </c>
      <c r="I13" s="58" t="s">
        <v>152</v>
      </c>
      <c r="J13" s="58" t="s">
        <v>153</v>
      </c>
      <c r="K13" s="58" t="s">
        <v>154</v>
      </c>
      <c r="L13" s="58" t="s">
        <v>155</v>
      </c>
      <c r="M13" s="58" t="s">
        <v>156</v>
      </c>
      <c r="N13" s="59"/>
    </row>
    <row r="14" spans="1:14" ht="18.75" x14ac:dyDescent="0.25">
      <c r="B14" s="105"/>
      <c r="C14" s="139" t="s">
        <v>242</v>
      </c>
      <c r="D14" s="60">
        <v>2.84</v>
      </c>
      <c r="E14" s="60">
        <v>2.82</v>
      </c>
      <c r="F14" s="60">
        <v>2.86</v>
      </c>
      <c r="G14" s="60">
        <v>2.77</v>
      </c>
      <c r="H14" s="60">
        <v>2.87</v>
      </c>
      <c r="I14" s="60">
        <v>2.82</v>
      </c>
      <c r="J14" s="60">
        <v>2.91</v>
      </c>
      <c r="K14" s="60">
        <v>2.86</v>
      </c>
      <c r="L14" s="60">
        <v>2.8</v>
      </c>
      <c r="M14" s="60">
        <v>2.84</v>
      </c>
      <c r="N14" s="59"/>
    </row>
    <row r="15" spans="1:14" ht="18.75" x14ac:dyDescent="0.25">
      <c r="B15" s="105"/>
      <c r="C15" s="139" t="s">
        <v>243</v>
      </c>
      <c r="D15" s="60">
        <v>2.61</v>
      </c>
      <c r="E15" s="60">
        <v>2.58</v>
      </c>
      <c r="F15" s="60">
        <v>2.66</v>
      </c>
      <c r="G15" s="60">
        <v>2.61</v>
      </c>
      <c r="H15" s="60">
        <v>2.61</v>
      </c>
      <c r="I15" s="60">
        <v>2.59</v>
      </c>
      <c r="J15" s="60">
        <v>1.7</v>
      </c>
      <c r="K15" s="60">
        <v>2.58</v>
      </c>
      <c r="L15" s="60">
        <v>2.62</v>
      </c>
      <c r="M15" s="60">
        <v>2.64</v>
      </c>
      <c r="N15" s="59"/>
    </row>
    <row r="16" spans="1:14" ht="18.75" x14ac:dyDescent="0.25">
      <c r="B16" s="105"/>
      <c r="C16" s="139" t="s">
        <v>244</v>
      </c>
      <c r="D16" s="61">
        <v>2.62</v>
      </c>
      <c r="E16" s="61">
        <v>2.6</v>
      </c>
      <c r="F16" s="61">
        <v>2.64</v>
      </c>
      <c r="G16" s="61">
        <v>2.65</v>
      </c>
      <c r="H16" s="61">
        <v>2.61</v>
      </c>
      <c r="I16" s="61">
        <v>2.59</v>
      </c>
      <c r="J16" s="61">
        <v>2.78</v>
      </c>
      <c r="K16" s="61">
        <v>2.6</v>
      </c>
      <c r="L16" s="61">
        <v>2.58</v>
      </c>
      <c r="M16" s="61">
        <v>2.71</v>
      </c>
      <c r="N16" s="59"/>
    </row>
    <row r="17" spans="1:14" ht="15.75" x14ac:dyDescent="0.25">
      <c r="B17" s="59"/>
      <c r="C17" s="85" t="s">
        <v>158</v>
      </c>
      <c r="D17" s="60">
        <v>120</v>
      </c>
      <c r="E17" s="60">
        <v>75</v>
      </c>
      <c r="F17" s="60">
        <v>43</v>
      </c>
      <c r="G17" s="60">
        <v>40</v>
      </c>
      <c r="H17" s="60">
        <v>79</v>
      </c>
      <c r="I17" s="60">
        <v>102</v>
      </c>
      <c r="J17" s="60">
        <v>17</v>
      </c>
      <c r="K17" s="60">
        <v>51</v>
      </c>
      <c r="L17" s="60">
        <v>42</v>
      </c>
      <c r="M17" s="60">
        <v>26</v>
      </c>
      <c r="N17" s="59"/>
    </row>
    <row r="18" spans="1:14" ht="15.75" x14ac:dyDescent="0.25">
      <c r="B18" s="59"/>
      <c r="C18" s="57"/>
      <c r="D18" s="59"/>
      <c r="E18" s="59"/>
      <c r="F18" s="59"/>
      <c r="G18" s="59"/>
      <c r="H18" s="59"/>
      <c r="I18" s="59"/>
      <c r="J18" s="59"/>
      <c r="K18" s="59"/>
      <c r="L18" s="59"/>
      <c r="M18" s="59"/>
      <c r="N18" s="59"/>
    </row>
    <row r="19" spans="1:14" ht="15.75" x14ac:dyDescent="0.25">
      <c r="B19" s="63" t="s">
        <v>157</v>
      </c>
      <c r="D19" s="62"/>
      <c r="E19" s="62"/>
      <c r="F19" s="62"/>
      <c r="G19" s="62"/>
      <c r="H19" s="62"/>
      <c r="I19" s="62"/>
      <c r="J19" s="62"/>
      <c r="K19" s="62"/>
      <c r="L19" s="62"/>
      <c r="M19" s="62"/>
    </row>
    <row r="20" spans="1:14" ht="15.75" x14ac:dyDescent="0.25">
      <c r="B20" s="59"/>
      <c r="C20" s="57"/>
      <c r="D20" s="59"/>
      <c r="E20" s="59"/>
      <c r="F20" s="59"/>
      <c r="G20" s="59"/>
      <c r="H20" s="59"/>
      <c r="I20" s="59"/>
      <c r="J20" s="59"/>
      <c r="K20" s="59"/>
      <c r="L20" s="59"/>
      <c r="M20" s="59"/>
      <c r="N20" s="59"/>
    </row>
    <row r="21" spans="1:14" ht="14.45" customHeight="1" x14ac:dyDescent="0.25">
      <c r="A21" s="429" t="s">
        <v>174</v>
      </c>
      <c r="B21" s="429"/>
      <c r="C21" s="429"/>
      <c r="E21" s="59"/>
      <c r="F21" s="59"/>
      <c r="G21" s="59"/>
      <c r="H21" s="59"/>
      <c r="I21" s="59"/>
      <c r="J21" s="59"/>
      <c r="K21" s="59"/>
      <c r="L21" s="59"/>
      <c r="M21" s="59"/>
      <c r="N21" s="59"/>
    </row>
    <row r="22" spans="1:14" x14ac:dyDescent="0.25">
      <c r="A22" s="429"/>
      <c r="B22" s="429"/>
      <c r="C22" s="429"/>
      <c r="E22" s="59"/>
      <c r="F22" s="59"/>
      <c r="G22" s="59"/>
      <c r="H22" s="59"/>
      <c r="I22" s="59"/>
      <c r="J22" s="59"/>
      <c r="K22" s="59"/>
      <c r="L22" s="59"/>
      <c r="M22" s="59"/>
      <c r="N22" s="59"/>
    </row>
    <row r="23" spans="1:14" ht="15.75" thickBot="1" x14ac:dyDescent="0.3">
      <c r="A23" s="430"/>
      <c r="B23" s="430"/>
      <c r="C23" s="430"/>
      <c r="E23" s="59"/>
      <c r="F23" s="59"/>
      <c r="G23" s="59"/>
      <c r="H23" s="59"/>
      <c r="I23" s="59"/>
      <c r="J23" s="59"/>
      <c r="K23" s="59"/>
      <c r="L23" s="59"/>
      <c r="M23" s="59"/>
      <c r="N23" s="59"/>
    </row>
    <row r="24" spans="1:14" ht="21.75" thickBot="1" x14ac:dyDescent="0.4">
      <c r="A24" s="83" t="s">
        <v>227</v>
      </c>
      <c r="B24" s="15"/>
      <c r="C24" s="15"/>
      <c r="E24" s="59"/>
      <c r="F24" s="59"/>
      <c r="G24" s="59"/>
      <c r="H24" s="59"/>
      <c r="I24" s="59"/>
      <c r="J24" s="59"/>
      <c r="K24" s="59"/>
      <c r="L24" s="59"/>
      <c r="M24" s="59"/>
      <c r="N24" s="59"/>
    </row>
    <row r="25" spans="1:14" ht="30.75" thickBot="1" x14ac:dyDescent="0.3">
      <c r="A25" s="126" t="s">
        <v>172</v>
      </c>
      <c r="B25" s="84" t="s">
        <v>64</v>
      </c>
      <c r="C25" s="122" t="s">
        <v>165</v>
      </c>
      <c r="N25" s="59"/>
    </row>
    <row r="26" spans="1:14" x14ac:dyDescent="0.25">
      <c r="A26" s="119" t="s">
        <v>181</v>
      </c>
      <c r="B26" s="76"/>
      <c r="C26" s="123"/>
    </row>
    <row r="27" spans="1:14" x14ac:dyDescent="0.25">
      <c r="A27" s="120" t="s">
        <v>181</v>
      </c>
      <c r="B27" s="15"/>
      <c r="C27" s="124"/>
    </row>
    <row r="28" spans="1:14" x14ac:dyDescent="0.25">
      <c r="A28" s="120" t="s">
        <v>181</v>
      </c>
      <c r="B28" s="15"/>
      <c r="C28" s="124"/>
    </row>
    <row r="29" spans="1:14" x14ac:dyDescent="0.25">
      <c r="A29" s="120" t="s">
        <v>181</v>
      </c>
      <c r="B29" s="15"/>
      <c r="C29" s="124"/>
    </row>
    <row r="30" spans="1:14" x14ac:dyDescent="0.25">
      <c r="A30" s="120" t="s">
        <v>181</v>
      </c>
      <c r="B30" s="15"/>
      <c r="C30" s="124"/>
    </row>
    <row r="31" spans="1:14" x14ac:dyDescent="0.25">
      <c r="A31" s="120" t="s">
        <v>181</v>
      </c>
      <c r="B31" s="15"/>
      <c r="C31" s="124"/>
    </row>
    <row r="32" spans="1:14" x14ac:dyDescent="0.25">
      <c r="A32" s="120" t="s">
        <v>181</v>
      </c>
      <c r="B32" s="15"/>
      <c r="C32" s="124"/>
    </row>
    <row r="33" spans="1:3" x14ac:dyDescent="0.25">
      <c r="A33" s="120" t="s">
        <v>181</v>
      </c>
      <c r="B33" s="15"/>
      <c r="C33" s="124"/>
    </row>
    <row r="34" spans="1:3" x14ac:dyDescent="0.25">
      <c r="A34" s="120" t="s">
        <v>181</v>
      </c>
      <c r="B34" s="15"/>
      <c r="C34" s="124"/>
    </row>
    <row r="35" spans="1:3" x14ac:dyDescent="0.25">
      <c r="A35" s="120" t="s">
        <v>181</v>
      </c>
      <c r="B35" s="15"/>
      <c r="C35" s="124"/>
    </row>
    <row r="36" spans="1:3" x14ac:dyDescent="0.25">
      <c r="A36" s="120" t="s">
        <v>181</v>
      </c>
      <c r="B36" s="15"/>
      <c r="C36" s="124"/>
    </row>
    <row r="37" spans="1:3" x14ac:dyDescent="0.25">
      <c r="A37" s="120" t="s">
        <v>181</v>
      </c>
      <c r="B37" s="15"/>
      <c r="C37" s="124"/>
    </row>
    <row r="38" spans="1:3" x14ac:dyDescent="0.25">
      <c r="A38" s="120" t="s">
        <v>181</v>
      </c>
      <c r="B38" s="15"/>
      <c r="C38" s="124"/>
    </row>
    <row r="39" spans="1:3" x14ac:dyDescent="0.25">
      <c r="A39" s="120" t="s">
        <v>181</v>
      </c>
      <c r="B39" s="15"/>
      <c r="C39" s="124"/>
    </row>
    <row r="40" spans="1:3" x14ac:dyDescent="0.25">
      <c r="A40" s="120" t="s">
        <v>181</v>
      </c>
      <c r="B40" s="15"/>
      <c r="C40" s="124"/>
    </row>
    <row r="41" spans="1:3" x14ac:dyDescent="0.25">
      <c r="A41" s="120" t="s">
        <v>181</v>
      </c>
      <c r="B41" s="15"/>
      <c r="C41" s="124"/>
    </row>
    <row r="42" spans="1:3" x14ac:dyDescent="0.25">
      <c r="A42" s="120" t="s">
        <v>181</v>
      </c>
      <c r="B42" s="15"/>
      <c r="C42" s="124"/>
    </row>
    <row r="43" spans="1:3" x14ac:dyDescent="0.25">
      <c r="A43" s="120" t="s">
        <v>181</v>
      </c>
      <c r="B43" s="15"/>
      <c r="C43" s="124"/>
    </row>
    <row r="44" spans="1:3" x14ac:dyDescent="0.25">
      <c r="A44" s="120" t="s">
        <v>181</v>
      </c>
      <c r="B44" s="15"/>
      <c r="C44" s="124"/>
    </row>
    <row r="45" spans="1:3" x14ac:dyDescent="0.25">
      <c r="A45" s="120" t="s">
        <v>181</v>
      </c>
      <c r="B45" s="15"/>
      <c r="C45" s="124"/>
    </row>
    <row r="46" spans="1:3" x14ac:dyDescent="0.25">
      <c r="A46" s="120" t="s">
        <v>181</v>
      </c>
      <c r="B46" s="15"/>
      <c r="C46" s="124"/>
    </row>
    <row r="47" spans="1:3" ht="15.75" thickBot="1" x14ac:dyDescent="0.3">
      <c r="A47" s="121" t="s">
        <v>181</v>
      </c>
      <c r="B47" s="77"/>
      <c r="C47" s="125"/>
    </row>
  </sheetData>
  <mergeCells count="4">
    <mergeCell ref="B12:C13"/>
    <mergeCell ref="A21:C23"/>
    <mergeCell ref="D11:M11"/>
    <mergeCell ref="D3:J3"/>
  </mergeCells>
  <hyperlinks>
    <hyperlink ref="D3" r:id="rId1" xr:uid="{00000000-0004-0000-0D00-000000000000}"/>
    <hyperlink ref="D1" location="'1. COW Table of Contents'!A1" display="&lt;&lt;Back" xr:uid="{00000000-0004-0000-0D00-000001000000}"/>
  </hyperlinks>
  <pageMargins left="0.7" right="0.7" top="0.75" bottom="0.75" header="0.3" footer="0.3"/>
  <pageSetup orientation="portrait" r:id="rId2"/>
  <drawing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6" tint="0.39997558519241921"/>
  </sheetPr>
  <dimension ref="A1:J45"/>
  <sheetViews>
    <sheetView zoomScale="80" zoomScaleNormal="80" workbookViewId="0">
      <selection activeCell="B9" sqref="B9"/>
    </sheetView>
  </sheetViews>
  <sheetFormatPr defaultRowHeight="15" x14ac:dyDescent="0.25"/>
  <cols>
    <col min="1" max="1" width="27.5703125" customWidth="1"/>
    <col min="7" max="7" width="55.85546875" customWidth="1"/>
    <col min="8" max="8" width="15.5703125" customWidth="1"/>
  </cols>
  <sheetData>
    <row r="1" spans="1:10" ht="32.25" thickBot="1" x14ac:dyDescent="0.55000000000000004">
      <c r="A1" s="237" t="s">
        <v>19</v>
      </c>
      <c r="B1" s="238"/>
      <c r="J1" s="216" t="s">
        <v>286</v>
      </c>
    </row>
    <row r="2" spans="1:10" ht="23.25" customHeight="1" x14ac:dyDescent="0.3">
      <c r="A2" s="13" t="s">
        <v>200</v>
      </c>
    </row>
    <row r="3" spans="1:10" ht="27" customHeight="1" x14ac:dyDescent="0.3">
      <c r="B3" s="13" t="s">
        <v>236</v>
      </c>
      <c r="F3" s="434" t="s">
        <v>237</v>
      </c>
      <c r="G3" s="411"/>
      <c r="H3" s="411"/>
    </row>
    <row r="4" spans="1:10" ht="26.25" customHeight="1" x14ac:dyDescent="0.3">
      <c r="A4" s="13" t="s">
        <v>485</v>
      </c>
      <c r="F4" s="176"/>
    </row>
    <row r="6" spans="1:10" ht="81.75" customHeight="1" thickBot="1" x14ac:dyDescent="0.3">
      <c r="B6" s="438" t="s">
        <v>201</v>
      </c>
      <c r="C6" s="438"/>
      <c r="D6" s="438"/>
    </row>
    <row r="7" spans="1:10" x14ac:dyDescent="0.25">
      <c r="B7" s="99" t="s">
        <v>58</v>
      </c>
      <c r="C7" s="100" t="s">
        <v>59</v>
      </c>
      <c r="D7" s="26" t="s">
        <v>50</v>
      </c>
    </row>
    <row r="8" spans="1:10" ht="21" x14ac:dyDescent="0.25">
      <c r="A8" s="215" t="s">
        <v>60</v>
      </c>
      <c r="B8" s="135">
        <v>8</v>
      </c>
      <c r="C8" s="136">
        <v>14</v>
      </c>
      <c r="D8" s="137">
        <f>SUM(B8:C8)</f>
        <v>22</v>
      </c>
    </row>
    <row r="9" spans="1:10" ht="21" x14ac:dyDescent="0.25">
      <c r="A9" s="215" t="s">
        <v>61</v>
      </c>
      <c r="B9" s="135">
        <v>22</v>
      </c>
      <c r="C9" s="136">
        <v>21</v>
      </c>
      <c r="D9" s="137">
        <f t="shared" ref="D9:D11" si="0">SUM(B9:C9)</f>
        <v>43</v>
      </c>
    </row>
    <row r="10" spans="1:10" ht="21" x14ac:dyDescent="0.25">
      <c r="A10" s="215" t="s">
        <v>62</v>
      </c>
      <c r="B10" s="135">
        <v>1</v>
      </c>
      <c r="C10" s="136">
        <v>2</v>
      </c>
      <c r="D10" s="137">
        <f t="shared" si="0"/>
        <v>3</v>
      </c>
    </row>
    <row r="11" spans="1:10" ht="21.75" thickBot="1" x14ac:dyDescent="0.3">
      <c r="A11" s="215" t="s">
        <v>63</v>
      </c>
      <c r="B11" s="68">
        <v>8</v>
      </c>
      <c r="C11" s="70">
        <v>6</v>
      </c>
      <c r="D11" s="138">
        <f t="shared" si="0"/>
        <v>14</v>
      </c>
    </row>
    <row r="21" spans="1:8" ht="24" thickBot="1" x14ac:dyDescent="0.4">
      <c r="F21" s="23" t="s">
        <v>227</v>
      </c>
    </row>
    <row r="22" spans="1:8" ht="45" customHeight="1" thickBot="1" x14ac:dyDescent="0.3">
      <c r="F22" s="435" t="s">
        <v>174</v>
      </c>
      <c r="G22" s="436"/>
      <c r="H22" s="437"/>
    </row>
    <row r="23" spans="1:8" ht="21.75" thickBot="1" x14ac:dyDescent="0.4">
      <c r="A23" s="83"/>
      <c r="F23" s="127" t="s">
        <v>41</v>
      </c>
      <c r="G23" s="82" t="s">
        <v>64</v>
      </c>
      <c r="H23" s="127" t="s">
        <v>483</v>
      </c>
    </row>
    <row r="24" spans="1:8" x14ac:dyDescent="0.25">
      <c r="F24" s="119" t="s">
        <v>173</v>
      </c>
      <c r="G24" s="76"/>
      <c r="H24" s="123"/>
    </row>
    <row r="25" spans="1:8" x14ac:dyDescent="0.25">
      <c r="F25" s="120" t="s">
        <v>173</v>
      </c>
      <c r="G25" s="15"/>
      <c r="H25" s="124"/>
    </row>
    <row r="26" spans="1:8" x14ac:dyDescent="0.25">
      <c r="F26" s="120" t="s">
        <v>173</v>
      </c>
      <c r="G26" s="15"/>
      <c r="H26" s="124"/>
    </row>
    <row r="27" spans="1:8" x14ac:dyDescent="0.25">
      <c r="F27" s="120" t="s">
        <v>173</v>
      </c>
      <c r="G27" s="15"/>
      <c r="H27" s="124"/>
    </row>
    <row r="28" spans="1:8" x14ac:dyDescent="0.25">
      <c r="F28" s="120" t="s">
        <v>173</v>
      </c>
      <c r="G28" s="15"/>
      <c r="H28" s="124"/>
    </row>
    <row r="29" spans="1:8" x14ac:dyDescent="0.25">
      <c r="F29" s="120" t="s">
        <v>173</v>
      </c>
      <c r="G29" s="15"/>
      <c r="H29" s="124"/>
    </row>
    <row r="30" spans="1:8" x14ac:dyDescent="0.25">
      <c r="F30" s="120" t="s">
        <v>173</v>
      </c>
      <c r="G30" s="15"/>
      <c r="H30" s="124"/>
    </row>
    <row r="31" spans="1:8" x14ac:dyDescent="0.25">
      <c r="F31" s="120" t="s">
        <v>173</v>
      </c>
      <c r="G31" s="15"/>
      <c r="H31" s="124"/>
    </row>
    <row r="32" spans="1:8" x14ac:dyDescent="0.25">
      <c r="F32" s="120" t="s">
        <v>173</v>
      </c>
      <c r="G32" s="15"/>
      <c r="H32" s="124"/>
    </row>
    <row r="33" spans="6:8" x14ac:dyDescent="0.25">
      <c r="F33" s="120" t="s">
        <v>173</v>
      </c>
      <c r="G33" s="15"/>
      <c r="H33" s="124"/>
    </row>
    <row r="34" spans="6:8" x14ac:dyDescent="0.25">
      <c r="F34" s="120" t="s">
        <v>173</v>
      </c>
      <c r="G34" s="15"/>
      <c r="H34" s="124"/>
    </row>
    <row r="35" spans="6:8" x14ac:dyDescent="0.25">
      <c r="F35" s="120" t="s">
        <v>173</v>
      </c>
      <c r="G35" s="15"/>
      <c r="H35" s="124"/>
    </row>
    <row r="36" spans="6:8" x14ac:dyDescent="0.25">
      <c r="F36" s="120" t="s">
        <v>173</v>
      </c>
      <c r="G36" s="15"/>
      <c r="H36" s="124"/>
    </row>
    <row r="37" spans="6:8" x14ac:dyDescent="0.25">
      <c r="F37" s="120" t="s">
        <v>173</v>
      </c>
      <c r="G37" s="15"/>
      <c r="H37" s="124"/>
    </row>
    <row r="38" spans="6:8" x14ac:dyDescent="0.25">
      <c r="F38" s="120" t="s">
        <v>173</v>
      </c>
      <c r="G38" s="15"/>
      <c r="H38" s="124"/>
    </row>
    <row r="39" spans="6:8" x14ac:dyDescent="0.25">
      <c r="F39" s="120" t="s">
        <v>173</v>
      </c>
      <c r="G39" s="15"/>
      <c r="H39" s="124"/>
    </row>
    <row r="40" spans="6:8" x14ac:dyDescent="0.25">
      <c r="F40" s="120" t="s">
        <v>173</v>
      </c>
      <c r="G40" s="15"/>
      <c r="H40" s="124"/>
    </row>
    <row r="41" spans="6:8" x14ac:dyDescent="0.25">
      <c r="F41" s="120" t="s">
        <v>173</v>
      </c>
      <c r="G41" s="15"/>
      <c r="H41" s="124"/>
    </row>
    <row r="42" spans="6:8" x14ac:dyDescent="0.25">
      <c r="F42" s="120" t="s">
        <v>173</v>
      </c>
      <c r="G42" s="15"/>
      <c r="H42" s="124"/>
    </row>
    <row r="43" spans="6:8" x14ac:dyDescent="0.25">
      <c r="F43" s="120" t="s">
        <v>173</v>
      </c>
      <c r="G43" s="15"/>
      <c r="H43" s="124"/>
    </row>
    <row r="44" spans="6:8" x14ac:dyDescent="0.25">
      <c r="F44" s="120" t="s">
        <v>173</v>
      </c>
      <c r="G44" s="15"/>
      <c r="H44" s="124"/>
    </row>
    <row r="45" spans="6:8" ht="15.75" thickBot="1" x14ac:dyDescent="0.3">
      <c r="F45" s="121" t="s">
        <v>173</v>
      </c>
      <c r="G45" s="75"/>
      <c r="H45" s="125"/>
    </row>
  </sheetData>
  <mergeCells count="3">
    <mergeCell ref="F22:H22"/>
    <mergeCell ref="B6:D6"/>
    <mergeCell ref="F3:H3"/>
  </mergeCells>
  <hyperlinks>
    <hyperlink ref="F3" r:id="rId1" xr:uid="{00000000-0004-0000-0E00-000000000000}"/>
    <hyperlink ref="J1" location="'1. COW Table of Contents'!A1" display="&lt;&lt;Back" xr:uid="{00000000-0004-0000-0E00-000001000000}"/>
  </hyperlinks>
  <pageMargins left="0.7" right="0.7" top="0.75" bottom="0.75" header="0.3" footer="0.3"/>
  <pageSetup orientation="portrait" r:id="rId2"/>
  <drawing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6" tint="0.39997558519241921"/>
  </sheetPr>
  <dimension ref="A1:H30"/>
  <sheetViews>
    <sheetView zoomScale="60" zoomScaleNormal="60" workbookViewId="0">
      <selection activeCell="F1" sqref="F1"/>
    </sheetView>
  </sheetViews>
  <sheetFormatPr defaultRowHeight="15" x14ac:dyDescent="0.25"/>
  <cols>
    <col min="2" max="2" width="13" customWidth="1"/>
    <col min="3" max="3" width="38.28515625" customWidth="1"/>
    <col min="4" max="4" width="13.85546875" customWidth="1"/>
  </cols>
  <sheetData>
    <row r="1" spans="1:8" ht="27" thickBot="1" x14ac:dyDescent="0.3">
      <c r="A1" s="228" t="s">
        <v>79</v>
      </c>
      <c r="B1" s="219"/>
      <c r="C1" s="220"/>
      <c r="F1" s="216" t="s">
        <v>286</v>
      </c>
    </row>
    <row r="2" spans="1:8" x14ac:dyDescent="0.25">
      <c r="B2" t="s">
        <v>457</v>
      </c>
    </row>
    <row r="4" spans="1:8" ht="15.75" thickBot="1" x14ac:dyDescent="0.3">
      <c r="D4" t="s">
        <v>290</v>
      </c>
    </row>
    <row r="5" spans="1:8" ht="19.5" thickBot="1" x14ac:dyDescent="0.35">
      <c r="C5" s="101" t="s">
        <v>92</v>
      </c>
      <c r="D5" s="33"/>
      <c r="H5" s="3"/>
    </row>
    <row r="7" spans="1:8" ht="15.75" thickBot="1" x14ac:dyDescent="0.3">
      <c r="D7" t="s">
        <v>238</v>
      </c>
    </row>
    <row r="8" spans="1:8" ht="15.75" x14ac:dyDescent="0.25">
      <c r="B8" s="229" t="s">
        <v>93</v>
      </c>
      <c r="C8" s="440" t="s">
        <v>81</v>
      </c>
    </row>
    <row r="9" spans="1:8" ht="16.5" thickBot="1" x14ac:dyDescent="0.3">
      <c r="B9" s="230" t="s">
        <v>80</v>
      </c>
      <c r="C9" s="441"/>
    </row>
    <row r="10" spans="1:8" ht="16.5" thickBot="1" x14ac:dyDescent="0.3">
      <c r="B10" s="32"/>
    </row>
    <row r="11" spans="1:8" ht="15.75" x14ac:dyDescent="0.25">
      <c r="B11" s="231" t="s">
        <v>82</v>
      </c>
      <c r="C11" s="232" t="s">
        <v>83</v>
      </c>
    </row>
    <row r="12" spans="1:8" ht="15.75" x14ac:dyDescent="0.25">
      <c r="B12" s="233" t="s">
        <v>84</v>
      </c>
      <c r="C12" s="234" t="s">
        <v>85</v>
      </c>
    </row>
    <row r="13" spans="1:8" ht="15.75" x14ac:dyDescent="0.25">
      <c r="B13" s="233" t="s">
        <v>86</v>
      </c>
      <c r="C13" s="234" t="s">
        <v>87</v>
      </c>
    </row>
    <row r="14" spans="1:8" ht="15.75" x14ac:dyDescent="0.25">
      <c r="B14" s="233" t="s">
        <v>88</v>
      </c>
      <c r="C14" s="234" t="s">
        <v>89</v>
      </c>
    </row>
    <row r="15" spans="1:8" ht="16.5" thickBot="1" x14ac:dyDescent="0.3">
      <c r="B15" s="235" t="s">
        <v>90</v>
      </c>
      <c r="C15" s="236" t="s">
        <v>91</v>
      </c>
    </row>
    <row r="17" spans="2:4" ht="21" x14ac:dyDescent="0.35">
      <c r="B17" s="16" t="s">
        <v>227</v>
      </c>
    </row>
    <row r="18" spans="2:4" ht="51" customHeight="1" thickBot="1" x14ac:dyDescent="0.3">
      <c r="B18" s="439" t="s">
        <v>174</v>
      </c>
      <c r="C18" s="439"/>
      <c r="D18" s="439"/>
    </row>
    <row r="19" spans="2:4" ht="15.75" thickBot="1" x14ac:dyDescent="0.3">
      <c r="B19" s="126" t="s">
        <v>172</v>
      </c>
      <c r="C19" s="84" t="s">
        <v>64</v>
      </c>
      <c r="D19" s="126" t="s">
        <v>165</v>
      </c>
    </row>
    <row r="20" spans="2:4" x14ac:dyDescent="0.25">
      <c r="B20" s="119" t="s">
        <v>175</v>
      </c>
      <c r="C20" s="76"/>
      <c r="D20" s="123"/>
    </row>
    <row r="21" spans="2:4" x14ac:dyDescent="0.25">
      <c r="B21" s="120" t="s">
        <v>175</v>
      </c>
      <c r="C21" s="15"/>
      <c r="D21" s="124"/>
    </row>
    <row r="22" spans="2:4" x14ac:dyDescent="0.25">
      <c r="B22" s="120" t="s">
        <v>175</v>
      </c>
      <c r="C22" s="15"/>
      <c r="D22" s="124"/>
    </row>
    <row r="23" spans="2:4" x14ac:dyDescent="0.25">
      <c r="B23" s="120" t="s">
        <v>175</v>
      </c>
      <c r="C23" s="15"/>
      <c r="D23" s="124"/>
    </row>
    <row r="24" spans="2:4" x14ac:dyDescent="0.25">
      <c r="B24" s="120" t="s">
        <v>175</v>
      </c>
      <c r="C24" s="15"/>
      <c r="D24" s="124"/>
    </row>
    <row r="25" spans="2:4" x14ac:dyDescent="0.25">
      <c r="B25" s="120" t="s">
        <v>175</v>
      </c>
      <c r="C25" s="15"/>
      <c r="D25" s="124"/>
    </row>
    <row r="26" spans="2:4" x14ac:dyDescent="0.25">
      <c r="B26" s="120" t="s">
        <v>175</v>
      </c>
      <c r="C26" s="15"/>
      <c r="D26" s="124"/>
    </row>
    <row r="27" spans="2:4" x14ac:dyDescent="0.25">
      <c r="B27" s="120" t="s">
        <v>175</v>
      </c>
      <c r="C27" s="15"/>
      <c r="D27" s="124"/>
    </row>
    <row r="28" spans="2:4" x14ac:dyDescent="0.25">
      <c r="B28" s="120" t="s">
        <v>175</v>
      </c>
      <c r="C28" s="15"/>
      <c r="D28" s="124"/>
    </row>
    <row r="29" spans="2:4" x14ac:dyDescent="0.25">
      <c r="B29" s="120" t="s">
        <v>175</v>
      </c>
      <c r="C29" s="15"/>
      <c r="D29" s="124"/>
    </row>
    <row r="30" spans="2:4" ht="15.75" thickBot="1" x14ac:dyDescent="0.3">
      <c r="B30" s="121" t="s">
        <v>175</v>
      </c>
      <c r="C30" s="77"/>
      <c r="D30" s="125"/>
    </row>
  </sheetData>
  <mergeCells count="2">
    <mergeCell ref="B18:D18"/>
    <mergeCell ref="C8:C9"/>
  </mergeCells>
  <hyperlinks>
    <hyperlink ref="F1" location="'1. COW Table of Contents'!A1" display="&lt;&lt;Back" xr:uid="{00000000-0004-0000-0F00-000000000000}"/>
  </hyperlink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6" tint="0.39997558519241921"/>
  </sheetPr>
  <dimension ref="A1:L26"/>
  <sheetViews>
    <sheetView workbookViewId="0">
      <selection activeCell="H1" sqref="H1"/>
    </sheetView>
  </sheetViews>
  <sheetFormatPr defaultRowHeight="15" x14ac:dyDescent="0.25"/>
  <cols>
    <col min="2" max="2" width="38.85546875" customWidth="1"/>
    <col min="3" max="3" width="17" customWidth="1"/>
  </cols>
  <sheetData>
    <row r="1" spans="1:12" ht="37.15" customHeight="1" thickBot="1" x14ac:dyDescent="0.3">
      <c r="A1" s="444" t="s">
        <v>208</v>
      </c>
      <c r="B1" s="445"/>
      <c r="C1" s="446"/>
      <c r="H1" s="216" t="s">
        <v>286</v>
      </c>
    </row>
    <row r="3" spans="1:12" x14ac:dyDescent="0.25">
      <c r="A3" t="s">
        <v>458</v>
      </c>
      <c r="D3" s="434" t="s">
        <v>225</v>
      </c>
      <c r="E3" s="411"/>
      <c r="F3" s="411"/>
      <c r="G3" s="411"/>
      <c r="H3" s="411"/>
      <c r="I3" s="411"/>
    </row>
    <row r="5" spans="1:12" ht="15.75" thickBot="1" x14ac:dyDescent="0.3">
      <c r="A5" t="s">
        <v>289</v>
      </c>
    </row>
    <row r="6" spans="1:12" ht="19.5" thickBot="1" x14ac:dyDescent="0.3">
      <c r="F6" s="113" t="s">
        <v>221</v>
      </c>
      <c r="G6" s="114"/>
      <c r="H6" s="114"/>
      <c r="I6" s="114"/>
      <c r="J6" s="114"/>
      <c r="K6" s="115"/>
    </row>
    <row r="7" spans="1:12" ht="15.75" thickBot="1" x14ac:dyDescent="0.3">
      <c r="B7" s="78" t="s">
        <v>213</v>
      </c>
      <c r="C7" s="82" t="s">
        <v>190</v>
      </c>
      <c r="D7" s="80" t="s">
        <v>215</v>
      </c>
    </row>
    <row r="8" spans="1:12" x14ac:dyDescent="0.25">
      <c r="B8" s="105" t="s">
        <v>212</v>
      </c>
      <c r="C8" s="109">
        <v>6</v>
      </c>
      <c r="D8" s="107">
        <f>C8/C11</f>
        <v>0.16216216216216217</v>
      </c>
      <c r="G8" s="108" t="s">
        <v>220</v>
      </c>
      <c r="H8" s="108" t="s">
        <v>219</v>
      </c>
      <c r="I8" s="108" t="s">
        <v>218</v>
      </c>
      <c r="J8" s="108" t="s">
        <v>217</v>
      </c>
      <c r="K8" s="108" t="s">
        <v>216</v>
      </c>
    </row>
    <row r="9" spans="1:12" x14ac:dyDescent="0.25">
      <c r="B9" s="105" t="s">
        <v>222</v>
      </c>
      <c r="C9" s="109">
        <v>15</v>
      </c>
      <c r="D9" s="107">
        <f>C9/C11</f>
        <v>0.40540540540540543</v>
      </c>
    </row>
    <row r="10" spans="1:12" ht="15.75" thickBot="1" x14ac:dyDescent="0.3">
      <c r="A10" s="442" t="s">
        <v>223</v>
      </c>
      <c r="B10" s="443"/>
      <c r="C10" s="109">
        <v>16</v>
      </c>
      <c r="D10" s="107">
        <f>C10/C11</f>
        <v>0.43243243243243246</v>
      </c>
    </row>
    <row r="11" spans="1:12" ht="15.75" thickBot="1" x14ac:dyDescent="0.3">
      <c r="B11" s="110" t="s">
        <v>214</v>
      </c>
      <c r="C11" s="147">
        <f>SUM(C8:C10)</f>
        <v>37</v>
      </c>
      <c r="D11" s="106"/>
    </row>
    <row r="13" spans="1:12" ht="15.75" thickBot="1" x14ac:dyDescent="0.3">
      <c r="A13" t="s">
        <v>211</v>
      </c>
    </row>
    <row r="14" spans="1:12" ht="21.75" thickBot="1" x14ac:dyDescent="0.4">
      <c r="A14" s="83" t="s">
        <v>227</v>
      </c>
      <c r="F14" s="118" t="s">
        <v>224</v>
      </c>
      <c r="G14" s="111"/>
      <c r="H14" s="111"/>
      <c r="I14" s="111"/>
      <c r="J14" s="111"/>
      <c r="K14" s="112"/>
      <c r="L14" s="112"/>
    </row>
    <row r="15" spans="1:12" ht="15.75" thickBot="1" x14ac:dyDescent="0.3">
      <c r="A15" s="127" t="s">
        <v>26</v>
      </c>
      <c r="B15" s="82" t="s">
        <v>64</v>
      </c>
      <c r="C15" s="127" t="s">
        <v>210</v>
      </c>
    </row>
    <row r="16" spans="1:12" x14ac:dyDescent="0.25">
      <c r="A16" s="119" t="s">
        <v>209</v>
      </c>
      <c r="B16" s="76"/>
      <c r="C16" s="123"/>
    </row>
    <row r="17" spans="1:6" x14ac:dyDescent="0.25">
      <c r="A17" s="120" t="s">
        <v>209</v>
      </c>
      <c r="B17" s="15"/>
      <c r="C17" s="124"/>
    </row>
    <row r="18" spans="1:6" x14ac:dyDescent="0.25">
      <c r="A18" s="120" t="s">
        <v>209</v>
      </c>
      <c r="B18" s="15"/>
      <c r="C18" s="124"/>
    </row>
    <row r="19" spans="1:6" x14ac:dyDescent="0.25">
      <c r="A19" s="120" t="s">
        <v>209</v>
      </c>
      <c r="B19" s="15"/>
      <c r="C19" s="124"/>
    </row>
    <row r="20" spans="1:6" x14ac:dyDescent="0.25">
      <c r="A20" s="120" t="s">
        <v>209</v>
      </c>
      <c r="B20" s="15"/>
      <c r="C20" s="124"/>
    </row>
    <row r="21" spans="1:6" x14ac:dyDescent="0.25">
      <c r="A21" s="120" t="s">
        <v>209</v>
      </c>
      <c r="B21" s="15"/>
      <c r="C21" s="124"/>
    </row>
    <row r="22" spans="1:6" x14ac:dyDescent="0.25">
      <c r="A22" s="120" t="s">
        <v>209</v>
      </c>
      <c r="B22" s="15"/>
      <c r="C22" s="124"/>
    </row>
    <row r="23" spans="1:6" x14ac:dyDescent="0.25">
      <c r="A23" s="120" t="s">
        <v>209</v>
      </c>
      <c r="B23" s="15"/>
      <c r="C23" s="124"/>
    </row>
    <row r="24" spans="1:6" ht="15.75" thickBot="1" x14ac:dyDescent="0.3">
      <c r="A24" s="121" t="s">
        <v>209</v>
      </c>
      <c r="B24" s="77"/>
      <c r="C24" s="125"/>
    </row>
    <row r="26" spans="1:6" ht="18.75" x14ac:dyDescent="0.3">
      <c r="F26" s="3" t="s">
        <v>226</v>
      </c>
    </row>
  </sheetData>
  <mergeCells count="3">
    <mergeCell ref="A10:B10"/>
    <mergeCell ref="A1:C1"/>
    <mergeCell ref="D3:I3"/>
  </mergeCells>
  <hyperlinks>
    <hyperlink ref="D3" r:id="rId1" xr:uid="{00000000-0004-0000-1000-000000000000}"/>
    <hyperlink ref="H1" location="'1. COW Table of Contents'!A1" display="&lt;&lt;Back" xr:uid="{00000000-0004-0000-1000-000001000000}"/>
  </hyperlinks>
  <pageMargins left="0.7" right="0.7" top="0.75" bottom="0.75" header="0.3" footer="0.3"/>
  <pageSetup orientation="portrait" r:id="rId2"/>
  <drawing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6" tint="0.39997558519241921"/>
  </sheetPr>
  <dimension ref="A1:I41"/>
  <sheetViews>
    <sheetView workbookViewId="0">
      <selection activeCell="G1" sqref="G1"/>
    </sheetView>
  </sheetViews>
  <sheetFormatPr defaultRowHeight="15" x14ac:dyDescent="0.25"/>
  <cols>
    <col min="3" max="3" width="32.7109375" customWidth="1"/>
    <col min="4" max="4" width="12.85546875" customWidth="1"/>
  </cols>
  <sheetData>
    <row r="1" spans="1:9" ht="27" thickBot="1" x14ac:dyDescent="0.45">
      <c r="A1" s="264" t="s">
        <v>278</v>
      </c>
      <c r="B1" s="265"/>
      <c r="C1" s="266"/>
      <c r="D1" s="267"/>
      <c r="G1" s="216" t="s">
        <v>286</v>
      </c>
    </row>
    <row r="3" spans="1:9" ht="18.75" x14ac:dyDescent="0.3">
      <c r="C3" s="13" t="s">
        <v>298</v>
      </c>
      <c r="D3" s="13"/>
      <c r="E3" s="13"/>
      <c r="F3" s="13"/>
      <c r="G3" s="13"/>
      <c r="H3" s="13"/>
      <c r="I3" s="13"/>
    </row>
    <row r="4" spans="1:9" ht="18.75" x14ac:dyDescent="0.3">
      <c r="C4" s="384" t="s">
        <v>312</v>
      </c>
      <c r="D4" s="447" t="s">
        <v>313</v>
      </c>
      <c r="E4" s="413"/>
      <c r="F4" s="413"/>
      <c r="G4" s="413"/>
      <c r="H4" s="413"/>
      <c r="I4" s="413"/>
    </row>
    <row r="5" spans="1:9" ht="15.75" thickBot="1" x14ac:dyDescent="0.3"/>
    <row r="6" spans="1:9" ht="15.75" thickBot="1" x14ac:dyDescent="0.3">
      <c r="D6" s="271" t="s">
        <v>310</v>
      </c>
    </row>
    <row r="7" spans="1:9" ht="15.75" x14ac:dyDescent="0.25">
      <c r="B7" s="268" t="s">
        <v>299</v>
      </c>
      <c r="C7" s="268"/>
      <c r="D7" s="128">
        <v>22</v>
      </c>
    </row>
    <row r="8" spans="1:9" ht="15.75" x14ac:dyDescent="0.25">
      <c r="B8" s="268" t="s">
        <v>300</v>
      </c>
      <c r="C8" s="268"/>
      <c r="D8" s="128">
        <v>32</v>
      </c>
    </row>
    <row r="9" spans="1:9" ht="15.75" x14ac:dyDescent="0.25">
      <c r="B9" s="268" t="s">
        <v>301</v>
      </c>
      <c r="C9" s="268"/>
      <c r="D9" s="128">
        <v>21</v>
      </c>
    </row>
    <row r="10" spans="1:9" ht="15.75" x14ac:dyDescent="0.25">
      <c r="B10" s="268" t="s">
        <v>302</v>
      </c>
      <c r="C10" s="268"/>
      <c r="D10" s="128">
        <v>26</v>
      </c>
    </row>
    <row r="11" spans="1:9" ht="15.75" x14ac:dyDescent="0.25">
      <c r="B11" s="268" t="s">
        <v>303</v>
      </c>
      <c r="C11" s="268"/>
      <c r="D11" s="128">
        <v>34</v>
      </c>
    </row>
    <row r="12" spans="1:9" ht="16.5" thickBot="1" x14ac:dyDescent="0.3">
      <c r="B12" s="268" t="s">
        <v>304</v>
      </c>
      <c r="C12" s="268"/>
      <c r="D12" s="129">
        <v>16</v>
      </c>
    </row>
    <row r="15" spans="1:9" x14ac:dyDescent="0.25">
      <c r="B15" t="s">
        <v>305</v>
      </c>
    </row>
    <row r="16" spans="1:9" ht="21.75" thickBot="1" x14ac:dyDescent="0.4">
      <c r="B16" s="83" t="s">
        <v>306</v>
      </c>
    </row>
    <row r="17" spans="2:4" ht="15.75" thickBot="1" x14ac:dyDescent="0.3">
      <c r="B17" s="78" t="s">
        <v>41</v>
      </c>
      <c r="C17" s="82" t="s">
        <v>307</v>
      </c>
      <c r="D17" s="80" t="s">
        <v>308</v>
      </c>
    </row>
    <row r="18" spans="2:4" x14ac:dyDescent="0.25">
      <c r="B18" s="269" t="s">
        <v>309</v>
      </c>
      <c r="C18" s="73"/>
      <c r="D18" s="74"/>
    </row>
    <row r="19" spans="2:4" x14ac:dyDescent="0.25">
      <c r="B19" s="270" t="s">
        <v>309</v>
      </c>
      <c r="D19" s="18"/>
    </row>
    <row r="20" spans="2:4" x14ac:dyDescent="0.25">
      <c r="B20" s="270" t="s">
        <v>309</v>
      </c>
      <c r="D20" s="18"/>
    </row>
    <row r="21" spans="2:4" x14ac:dyDescent="0.25">
      <c r="B21" s="270" t="s">
        <v>309</v>
      </c>
      <c r="D21" s="18"/>
    </row>
    <row r="22" spans="2:4" x14ac:dyDescent="0.25">
      <c r="B22" s="270" t="s">
        <v>309</v>
      </c>
      <c r="D22" s="18"/>
    </row>
    <row r="23" spans="2:4" x14ac:dyDescent="0.25">
      <c r="B23" s="270" t="s">
        <v>309</v>
      </c>
      <c r="D23" s="18"/>
    </row>
    <row r="24" spans="2:4" x14ac:dyDescent="0.25">
      <c r="B24" s="270" t="s">
        <v>309</v>
      </c>
      <c r="D24" s="18"/>
    </row>
    <row r="25" spans="2:4" x14ac:dyDescent="0.25">
      <c r="B25" s="270" t="s">
        <v>309</v>
      </c>
      <c r="D25" s="18"/>
    </row>
    <row r="26" spans="2:4" x14ac:dyDescent="0.25">
      <c r="B26" s="270" t="s">
        <v>309</v>
      </c>
      <c r="D26" s="18"/>
    </row>
    <row r="27" spans="2:4" x14ac:dyDescent="0.25">
      <c r="B27" s="270" t="s">
        <v>309</v>
      </c>
      <c r="D27" s="18"/>
    </row>
    <row r="28" spans="2:4" x14ac:dyDescent="0.25">
      <c r="B28" s="270" t="s">
        <v>309</v>
      </c>
      <c r="D28" s="18"/>
    </row>
    <row r="29" spans="2:4" x14ac:dyDescent="0.25">
      <c r="B29" s="270" t="s">
        <v>309</v>
      </c>
      <c r="D29" s="18"/>
    </row>
    <row r="30" spans="2:4" x14ac:dyDescent="0.25">
      <c r="B30" s="270" t="s">
        <v>309</v>
      </c>
      <c r="D30" s="18"/>
    </row>
    <row r="31" spans="2:4" x14ac:dyDescent="0.25">
      <c r="B31" s="270" t="s">
        <v>309</v>
      </c>
      <c r="D31" s="18"/>
    </row>
    <row r="32" spans="2:4" x14ac:dyDescent="0.25">
      <c r="B32" s="270" t="s">
        <v>309</v>
      </c>
      <c r="D32" s="18"/>
    </row>
    <row r="33" spans="2:4" x14ac:dyDescent="0.25">
      <c r="B33" s="270" t="s">
        <v>309</v>
      </c>
      <c r="D33" s="18"/>
    </row>
    <row r="34" spans="2:4" x14ac:dyDescent="0.25">
      <c r="B34" s="270" t="s">
        <v>309</v>
      </c>
      <c r="D34" s="18"/>
    </row>
    <row r="35" spans="2:4" x14ac:dyDescent="0.25">
      <c r="B35" s="270" t="s">
        <v>309</v>
      </c>
      <c r="D35" s="18"/>
    </row>
    <row r="36" spans="2:4" x14ac:dyDescent="0.25">
      <c r="B36" s="270" t="s">
        <v>309</v>
      </c>
      <c r="D36" s="18"/>
    </row>
    <row r="37" spans="2:4" x14ac:dyDescent="0.25">
      <c r="B37" s="270" t="s">
        <v>309</v>
      </c>
      <c r="D37" s="18"/>
    </row>
    <row r="38" spans="2:4" x14ac:dyDescent="0.25">
      <c r="B38" s="270" t="s">
        <v>309</v>
      </c>
      <c r="D38" s="18"/>
    </row>
    <row r="39" spans="2:4" x14ac:dyDescent="0.25">
      <c r="B39" s="270" t="s">
        <v>309</v>
      </c>
      <c r="D39" s="18"/>
    </row>
    <row r="40" spans="2:4" ht="15.75" thickBot="1" x14ac:dyDescent="0.3">
      <c r="B40" s="192" t="s">
        <v>309</v>
      </c>
      <c r="C40" s="75"/>
      <c r="D40" s="20"/>
    </row>
    <row r="41" spans="2:4" x14ac:dyDescent="0.25">
      <c r="B41" t="s">
        <v>311</v>
      </c>
    </row>
  </sheetData>
  <mergeCells count="1">
    <mergeCell ref="D4:I4"/>
  </mergeCells>
  <hyperlinks>
    <hyperlink ref="G1" location="'1. COW Table of Contents'!A1" display="&lt;&lt;Back" xr:uid="{00000000-0004-0000-1100-000000000000}"/>
    <hyperlink ref="D4" r:id="rId1" xr:uid="{00000000-0004-0000-1100-000001000000}"/>
  </hyperlinks>
  <pageMargins left="0.7" right="0.7" top="0.75" bottom="0.75" header="0.3" footer="0.3"/>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6" tint="0.39997558519241921"/>
  </sheetPr>
  <dimension ref="A1:E37"/>
  <sheetViews>
    <sheetView workbookViewId="0">
      <selection activeCell="E1" sqref="E1"/>
    </sheetView>
  </sheetViews>
  <sheetFormatPr defaultRowHeight="15" x14ac:dyDescent="0.25"/>
  <cols>
    <col min="3" max="3" width="37.85546875" customWidth="1"/>
    <col min="4" max="4" width="13" customWidth="1"/>
  </cols>
  <sheetData>
    <row r="1" spans="1:5" ht="27" thickBot="1" x14ac:dyDescent="0.3">
      <c r="A1" s="310" t="s">
        <v>192</v>
      </c>
      <c r="B1" s="275"/>
      <c r="C1" s="267"/>
      <c r="E1" s="216" t="s">
        <v>286</v>
      </c>
    </row>
    <row r="3" spans="1:5" x14ac:dyDescent="0.25">
      <c r="A3" t="s">
        <v>570</v>
      </c>
    </row>
    <row r="4" spans="1:5" x14ac:dyDescent="0.25">
      <c r="A4" t="s">
        <v>571</v>
      </c>
    </row>
    <row r="5" spans="1:5" x14ac:dyDescent="0.25">
      <c r="C5" s="176" t="s">
        <v>572</v>
      </c>
    </row>
    <row r="6" spans="1:5" x14ac:dyDescent="0.25">
      <c r="A6" t="s">
        <v>573</v>
      </c>
      <c r="C6" s="176"/>
    </row>
    <row r="7" spans="1:5" x14ac:dyDescent="0.25">
      <c r="A7" t="s">
        <v>574</v>
      </c>
    </row>
    <row r="8" spans="1:5" x14ac:dyDescent="0.25">
      <c r="A8" t="s">
        <v>575</v>
      </c>
    </row>
    <row r="9" spans="1:5" x14ac:dyDescent="0.25">
      <c r="A9" t="s">
        <v>324</v>
      </c>
    </row>
    <row r="11" spans="1:5" x14ac:dyDescent="0.25">
      <c r="B11" t="s">
        <v>305</v>
      </c>
    </row>
    <row r="12" spans="1:5" ht="21.75" thickBot="1" x14ac:dyDescent="0.4">
      <c r="B12" s="83" t="s">
        <v>306</v>
      </c>
    </row>
    <row r="13" spans="1:5" ht="15.75" thickBot="1" x14ac:dyDescent="0.3">
      <c r="B13" s="78" t="s">
        <v>41</v>
      </c>
      <c r="C13" s="82" t="s">
        <v>307</v>
      </c>
      <c r="D13" s="80" t="s">
        <v>308</v>
      </c>
    </row>
    <row r="14" spans="1:5" x14ac:dyDescent="0.25">
      <c r="B14" s="119" t="s">
        <v>325</v>
      </c>
      <c r="C14" s="73"/>
      <c r="D14" s="74"/>
    </row>
    <row r="15" spans="1:5" x14ac:dyDescent="0.25">
      <c r="B15" s="120" t="s">
        <v>325</v>
      </c>
      <c r="D15" s="18"/>
    </row>
    <row r="16" spans="1:5" x14ac:dyDescent="0.25">
      <c r="B16" s="120" t="s">
        <v>325</v>
      </c>
      <c r="D16" s="18"/>
    </row>
    <row r="17" spans="2:4" x14ac:dyDescent="0.25">
      <c r="B17" s="120" t="s">
        <v>325</v>
      </c>
      <c r="D17" s="18"/>
    </row>
    <row r="18" spans="2:4" x14ac:dyDescent="0.25">
      <c r="B18" s="120" t="s">
        <v>325</v>
      </c>
      <c r="D18" s="18"/>
    </row>
    <row r="19" spans="2:4" x14ac:dyDescent="0.25">
      <c r="B19" s="120" t="s">
        <v>325</v>
      </c>
      <c r="D19" s="18"/>
    </row>
    <row r="20" spans="2:4" x14ac:dyDescent="0.25">
      <c r="B20" s="120" t="s">
        <v>325</v>
      </c>
      <c r="D20" s="18"/>
    </row>
    <row r="21" spans="2:4" x14ac:dyDescent="0.25">
      <c r="B21" s="120" t="s">
        <v>325</v>
      </c>
      <c r="D21" s="18"/>
    </row>
    <row r="22" spans="2:4" x14ac:dyDescent="0.25">
      <c r="B22" s="120" t="s">
        <v>325</v>
      </c>
      <c r="D22" s="18"/>
    </row>
    <row r="23" spans="2:4" x14ac:dyDescent="0.25">
      <c r="B23" s="120" t="s">
        <v>325</v>
      </c>
      <c r="D23" s="18"/>
    </row>
    <row r="24" spans="2:4" x14ac:dyDescent="0.25">
      <c r="B24" s="120" t="s">
        <v>325</v>
      </c>
      <c r="D24" s="18"/>
    </row>
    <row r="25" spans="2:4" x14ac:dyDescent="0.25">
      <c r="B25" s="120" t="s">
        <v>325</v>
      </c>
      <c r="D25" s="18"/>
    </row>
    <row r="26" spans="2:4" x14ac:dyDescent="0.25">
      <c r="B26" s="120" t="s">
        <v>325</v>
      </c>
      <c r="D26" s="18"/>
    </row>
    <row r="27" spans="2:4" x14ac:dyDescent="0.25">
      <c r="B27" s="120" t="s">
        <v>325</v>
      </c>
      <c r="D27" s="18"/>
    </row>
    <row r="28" spans="2:4" x14ac:dyDescent="0.25">
      <c r="B28" s="120" t="s">
        <v>325</v>
      </c>
      <c r="D28" s="18"/>
    </row>
    <row r="29" spans="2:4" x14ac:dyDescent="0.25">
      <c r="B29" s="120" t="s">
        <v>325</v>
      </c>
      <c r="D29" s="18"/>
    </row>
    <row r="30" spans="2:4" x14ac:dyDescent="0.25">
      <c r="B30" s="120" t="s">
        <v>325</v>
      </c>
      <c r="D30" s="18"/>
    </row>
    <row r="31" spans="2:4" x14ac:dyDescent="0.25">
      <c r="B31" s="120" t="s">
        <v>325</v>
      </c>
      <c r="D31" s="18"/>
    </row>
    <row r="32" spans="2:4" x14ac:dyDescent="0.25">
      <c r="B32" s="120" t="s">
        <v>325</v>
      </c>
      <c r="D32" s="18"/>
    </row>
    <row r="33" spans="2:4" x14ac:dyDescent="0.25">
      <c r="B33" s="120" t="s">
        <v>325</v>
      </c>
      <c r="D33" s="18"/>
    </row>
    <row r="34" spans="2:4" x14ac:dyDescent="0.25">
      <c r="B34" s="120" t="s">
        <v>325</v>
      </c>
      <c r="D34" s="18"/>
    </row>
    <row r="35" spans="2:4" x14ac:dyDescent="0.25">
      <c r="B35" s="120" t="s">
        <v>325</v>
      </c>
      <c r="D35" s="18"/>
    </row>
    <row r="36" spans="2:4" ht="15.75" thickBot="1" x14ac:dyDescent="0.3">
      <c r="B36" s="121" t="s">
        <v>325</v>
      </c>
      <c r="C36" s="75"/>
      <c r="D36" s="20"/>
    </row>
    <row r="37" spans="2:4" x14ac:dyDescent="0.25">
      <c r="B37" t="s">
        <v>311</v>
      </c>
    </row>
  </sheetData>
  <hyperlinks>
    <hyperlink ref="E1" location="'1. COW Table of Contents'!A1" display="&lt;&lt;Back" xr:uid="{00000000-0004-0000-1200-000000000000}"/>
  </hyperlinks>
  <pageMargins left="0.7" right="0.7" top="0.75" bottom="0.75" header="0.3" footer="0.3"/>
  <pageSetup orientation="portrait" horizontalDpi="4294967293" verticalDpi="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theme="6" tint="0.39997558519241921"/>
  </sheetPr>
  <dimension ref="A1:E35"/>
  <sheetViews>
    <sheetView workbookViewId="0">
      <selection activeCell="E1" sqref="E1"/>
    </sheetView>
  </sheetViews>
  <sheetFormatPr defaultColWidth="9.140625" defaultRowHeight="15" x14ac:dyDescent="0.25"/>
  <cols>
    <col min="3" max="3" width="37.85546875" customWidth="1"/>
    <col min="4" max="4" width="13" customWidth="1"/>
  </cols>
  <sheetData>
    <row r="1" spans="1:5" ht="27" thickBot="1" x14ac:dyDescent="0.3">
      <c r="A1" s="310" t="s">
        <v>326</v>
      </c>
      <c r="B1" s="275"/>
      <c r="C1" s="267"/>
      <c r="E1" s="216" t="s">
        <v>286</v>
      </c>
    </row>
    <row r="3" spans="1:5" x14ac:dyDescent="0.25">
      <c r="A3" t="s">
        <v>327</v>
      </c>
    </row>
    <row r="4" spans="1:5" x14ac:dyDescent="0.25">
      <c r="A4" t="s">
        <v>459</v>
      </c>
    </row>
    <row r="5" spans="1:5" x14ac:dyDescent="0.25">
      <c r="A5" t="s">
        <v>328</v>
      </c>
    </row>
    <row r="9" spans="1:5" x14ac:dyDescent="0.25">
      <c r="B9" t="s">
        <v>460</v>
      </c>
    </row>
    <row r="10" spans="1:5" ht="21.75" thickBot="1" x14ac:dyDescent="0.4">
      <c r="B10" s="83" t="s">
        <v>306</v>
      </c>
    </row>
    <row r="11" spans="1:5" ht="15.75" thickBot="1" x14ac:dyDescent="0.3">
      <c r="B11" s="78" t="s">
        <v>41</v>
      </c>
      <c r="C11" s="82" t="s">
        <v>307</v>
      </c>
      <c r="D11" s="80" t="s">
        <v>308</v>
      </c>
    </row>
    <row r="12" spans="1:5" x14ac:dyDescent="0.25">
      <c r="B12" s="119" t="s">
        <v>329</v>
      </c>
      <c r="C12" s="73"/>
      <c r="D12" s="74"/>
    </row>
    <row r="13" spans="1:5" x14ac:dyDescent="0.25">
      <c r="B13" s="120" t="s">
        <v>329</v>
      </c>
      <c r="D13" s="18"/>
    </row>
    <row r="14" spans="1:5" x14ac:dyDescent="0.25">
      <c r="B14" s="120" t="s">
        <v>329</v>
      </c>
      <c r="D14" s="18"/>
    </row>
    <row r="15" spans="1:5" x14ac:dyDescent="0.25">
      <c r="B15" s="120" t="s">
        <v>329</v>
      </c>
      <c r="D15" s="18"/>
    </row>
    <row r="16" spans="1:5" x14ac:dyDescent="0.25">
      <c r="B16" s="120" t="s">
        <v>329</v>
      </c>
      <c r="D16" s="18"/>
    </row>
    <row r="17" spans="2:4" x14ac:dyDescent="0.25">
      <c r="B17" s="120" t="s">
        <v>329</v>
      </c>
      <c r="D17" s="18"/>
    </row>
    <row r="18" spans="2:4" x14ac:dyDescent="0.25">
      <c r="B18" s="120" t="s">
        <v>329</v>
      </c>
      <c r="D18" s="18"/>
    </row>
    <row r="19" spans="2:4" x14ac:dyDescent="0.25">
      <c r="B19" s="120" t="s">
        <v>329</v>
      </c>
      <c r="D19" s="18"/>
    </row>
    <row r="20" spans="2:4" x14ac:dyDescent="0.25">
      <c r="B20" s="120" t="s">
        <v>329</v>
      </c>
      <c r="D20" s="18"/>
    </row>
    <row r="21" spans="2:4" x14ac:dyDescent="0.25">
      <c r="B21" s="120" t="s">
        <v>329</v>
      </c>
      <c r="D21" s="18"/>
    </row>
    <row r="22" spans="2:4" x14ac:dyDescent="0.25">
      <c r="B22" s="120" t="s">
        <v>329</v>
      </c>
      <c r="D22" s="18"/>
    </row>
    <row r="23" spans="2:4" x14ac:dyDescent="0.25">
      <c r="B23" s="120" t="s">
        <v>329</v>
      </c>
      <c r="D23" s="18"/>
    </row>
    <row r="24" spans="2:4" x14ac:dyDescent="0.25">
      <c r="B24" s="120" t="s">
        <v>329</v>
      </c>
      <c r="D24" s="18"/>
    </row>
    <row r="25" spans="2:4" x14ac:dyDescent="0.25">
      <c r="B25" s="120" t="s">
        <v>329</v>
      </c>
      <c r="D25" s="18"/>
    </row>
    <row r="26" spans="2:4" x14ac:dyDescent="0.25">
      <c r="B26" s="120" t="s">
        <v>329</v>
      </c>
      <c r="D26" s="18"/>
    </row>
    <row r="27" spans="2:4" x14ac:dyDescent="0.25">
      <c r="B27" s="120" t="s">
        <v>329</v>
      </c>
      <c r="D27" s="18"/>
    </row>
    <row r="28" spans="2:4" x14ac:dyDescent="0.25">
      <c r="B28" s="120" t="s">
        <v>329</v>
      </c>
      <c r="D28" s="18"/>
    </row>
    <row r="29" spans="2:4" x14ac:dyDescent="0.25">
      <c r="B29" s="120" t="s">
        <v>329</v>
      </c>
      <c r="D29" s="18"/>
    </row>
    <row r="30" spans="2:4" x14ac:dyDescent="0.25">
      <c r="B30" s="120" t="s">
        <v>329</v>
      </c>
      <c r="D30" s="18"/>
    </row>
    <row r="31" spans="2:4" x14ac:dyDescent="0.25">
      <c r="B31" s="120" t="s">
        <v>329</v>
      </c>
      <c r="D31" s="18"/>
    </row>
    <row r="32" spans="2:4" x14ac:dyDescent="0.25">
      <c r="B32" s="120" t="s">
        <v>329</v>
      </c>
      <c r="D32" s="18"/>
    </row>
    <row r="33" spans="2:4" x14ac:dyDescent="0.25">
      <c r="B33" s="120" t="s">
        <v>329</v>
      </c>
      <c r="D33" s="18"/>
    </row>
    <row r="34" spans="2:4" ht="15.75" thickBot="1" x14ac:dyDescent="0.3">
      <c r="B34" s="121" t="s">
        <v>329</v>
      </c>
      <c r="C34" s="75"/>
      <c r="D34" s="20"/>
    </row>
    <row r="35" spans="2:4" x14ac:dyDescent="0.25">
      <c r="B35" t="s">
        <v>311</v>
      </c>
    </row>
  </sheetData>
  <hyperlinks>
    <hyperlink ref="E1" location="'1. COW Table of Contents'!A1" display="&lt;&lt;Back" xr:uid="{00000000-0004-0000-1300-000000000000}"/>
  </hyperlinks>
  <pageMargins left="0.7" right="0.7" top="0.75" bottom="0.75" header="0.3" footer="0.3"/>
  <pageSetup orientation="portrait" horizontalDpi="4294967293" verticalDpi="0"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theme="6" tint="0.39997558519241921"/>
  </sheetPr>
  <dimension ref="A1:I54"/>
  <sheetViews>
    <sheetView topLeftCell="A19" zoomScale="70" zoomScaleNormal="70" workbookViewId="0">
      <selection activeCell="I1" sqref="I1"/>
    </sheetView>
  </sheetViews>
  <sheetFormatPr defaultRowHeight="15" x14ac:dyDescent="0.25"/>
  <cols>
    <col min="1" max="1" width="21.5703125" customWidth="1"/>
    <col min="2" max="2" width="35.5703125" customWidth="1"/>
    <col min="3" max="3" width="11.42578125" customWidth="1"/>
  </cols>
  <sheetData>
    <row r="1" spans="1:9" ht="34.9" customHeight="1" thickBot="1" x14ac:dyDescent="0.45">
      <c r="A1" s="311" t="s">
        <v>94</v>
      </c>
      <c r="B1" s="225"/>
      <c r="C1" s="220"/>
      <c r="I1" s="216" t="s">
        <v>286</v>
      </c>
    </row>
    <row r="2" spans="1:9" ht="23.25" x14ac:dyDescent="0.35">
      <c r="A2" s="35"/>
      <c r="D2" s="49" t="s">
        <v>128</v>
      </c>
    </row>
    <row r="3" spans="1:9" ht="22.5" customHeight="1" x14ac:dyDescent="0.3">
      <c r="D3" s="13" t="s">
        <v>239</v>
      </c>
    </row>
    <row r="4" spans="1:9" ht="21.75" customHeight="1" x14ac:dyDescent="0.25">
      <c r="A4" s="36"/>
    </row>
    <row r="5" spans="1:9" ht="18" customHeight="1" x14ac:dyDescent="0.25">
      <c r="A5" s="226" t="s">
        <v>287</v>
      </c>
      <c r="B5" s="34"/>
    </row>
    <row r="6" spans="1:9" ht="19.5" thickBot="1" x14ac:dyDescent="0.35">
      <c r="A6" s="13" t="s">
        <v>288</v>
      </c>
    </row>
    <row r="7" spans="1:9" ht="16.5" thickBot="1" x14ac:dyDescent="0.3">
      <c r="A7" s="391"/>
      <c r="B7" s="429"/>
      <c r="C7" s="312" t="s">
        <v>461</v>
      </c>
      <c r="D7" s="313" t="s">
        <v>461</v>
      </c>
    </row>
    <row r="8" spans="1:9" ht="15.75" thickBot="1" x14ac:dyDescent="0.3">
      <c r="C8" s="47" t="s">
        <v>177</v>
      </c>
      <c r="D8" s="48" t="s">
        <v>95</v>
      </c>
    </row>
    <row r="9" spans="1:9" ht="15.75" x14ac:dyDescent="0.25">
      <c r="A9" s="37" t="s">
        <v>96</v>
      </c>
      <c r="B9" s="38" t="s">
        <v>97</v>
      </c>
      <c r="C9" s="46">
        <v>1</v>
      </c>
      <c r="D9" s="46">
        <v>2</v>
      </c>
    </row>
    <row r="10" spans="1:9" ht="15.75" x14ac:dyDescent="0.25">
      <c r="A10" s="37" t="s">
        <v>98</v>
      </c>
      <c r="B10" s="38" t="s">
        <v>99</v>
      </c>
      <c r="C10" s="45">
        <v>1</v>
      </c>
      <c r="D10" s="45">
        <v>2</v>
      </c>
    </row>
    <row r="11" spans="1:9" ht="15.75" x14ac:dyDescent="0.25">
      <c r="A11" s="37" t="s">
        <v>100</v>
      </c>
      <c r="B11" s="38" t="s">
        <v>101</v>
      </c>
      <c r="C11" s="45">
        <v>1</v>
      </c>
      <c r="D11" s="45">
        <v>2</v>
      </c>
    </row>
    <row r="12" spans="1:9" ht="15.75" x14ac:dyDescent="0.25">
      <c r="A12" s="37" t="s">
        <v>102</v>
      </c>
      <c r="B12" s="38" t="s">
        <v>103</v>
      </c>
      <c r="C12" s="45">
        <v>1</v>
      </c>
      <c r="D12" s="45">
        <v>2</v>
      </c>
    </row>
    <row r="13" spans="1:9" ht="15.75" x14ac:dyDescent="0.25">
      <c r="A13" s="39" t="s">
        <v>104</v>
      </c>
      <c r="B13" s="40" t="s">
        <v>105</v>
      </c>
      <c r="C13" s="45">
        <v>4</v>
      </c>
      <c r="D13" s="45">
        <v>2</v>
      </c>
    </row>
    <row r="14" spans="1:9" ht="15.75" x14ac:dyDescent="0.25">
      <c r="A14" s="39" t="s">
        <v>106</v>
      </c>
      <c r="B14" s="40" t="s">
        <v>107</v>
      </c>
      <c r="C14" s="45">
        <v>4</v>
      </c>
      <c r="D14" s="45">
        <v>2</v>
      </c>
    </row>
    <row r="15" spans="1:9" ht="15.75" x14ac:dyDescent="0.25">
      <c r="A15" s="39" t="s">
        <v>108</v>
      </c>
      <c r="B15" s="40" t="s">
        <v>109</v>
      </c>
      <c r="C15" s="45">
        <v>4</v>
      </c>
      <c r="D15" s="45">
        <v>2</v>
      </c>
    </row>
    <row r="16" spans="1:9" ht="15.75" x14ac:dyDescent="0.25">
      <c r="A16" s="39" t="s">
        <v>110</v>
      </c>
      <c r="B16" s="40" t="s">
        <v>111</v>
      </c>
      <c r="C16" s="45">
        <v>1</v>
      </c>
      <c r="D16" s="45">
        <v>2</v>
      </c>
    </row>
    <row r="17" spans="1:4" ht="15.75" x14ac:dyDescent="0.25">
      <c r="A17" s="41" t="s">
        <v>112</v>
      </c>
      <c r="B17" s="42" t="s">
        <v>113</v>
      </c>
      <c r="C17" s="45">
        <v>1</v>
      </c>
      <c r="D17" s="45">
        <v>2</v>
      </c>
    </row>
    <row r="18" spans="1:4" ht="15.75" x14ac:dyDescent="0.25">
      <c r="A18" s="41" t="s">
        <v>114</v>
      </c>
      <c r="B18" s="42" t="s">
        <v>115</v>
      </c>
      <c r="C18" s="45">
        <v>1</v>
      </c>
      <c r="D18" s="45">
        <v>2</v>
      </c>
    </row>
    <row r="19" spans="1:4" ht="15.75" x14ac:dyDescent="0.25">
      <c r="A19" s="41" t="s">
        <v>116</v>
      </c>
      <c r="B19" s="42" t="s">
        <v>117</v>
      </c>
      <c r="C19" s="45">
        <v>1</v>
      </c>
      <c r="D19" s="45">
        <v>2</v>
      </c>
    </row>
    <row r="20" spans="1:4" ht="15.75" x14ac:dyDescent="0.25">
      <c r="A20" s="41" t="s">
        <v>118</v>
      </c>
      <c r="B20" s="42" t="s">
        <v>119</v>
      </c>
      <c r="C20" s="45">
        <v>1</v>
      </c>
      <c r="D20" s="45">
        <v>2</v>
      </c>
    </row>
    <row r="21" spans="1:4" ht="15.75" x14ac:dyDescent="0.25">
      <c r="A21" s="43" t="s">
        <v>120</v>
      </c>
      <c r="B21" s="44" t="s">
        <v>121</v>
      </c>
      <c r="C21" s="45">
        <v>1</v>
      </c>
      <c r="D21" s="45">
        <v>2</v>
      </c>
    </row>
    <row r="22" spans="1:4" ht="15.75" x14ac:dyDescent="0.25">
      <c r="A22" s="43" t="s">
        <v>122</v>
      </c>
      <c r="B22" s="44" t="s">
        <v>123</v>
      </c>
      <c r="C22" s="45">
        <v>1</v>
      </c>
      <c r="D22" s="45">
        <v>2</v>
      </c>
    </row>
    <row r="23" spans="1:4" ht="15.75" x14ac:dyDescent="0.25">
      <c r="A23" s="43" t="s">
        <v>124</v>
      </c>
      <c r="B23" s="44" t="s">
        <v>125</v>
      </c>
      <c r="C23" s="45">
        <v>1</v>
      </c>
      <c r="D23" s="45">
        <v>2</v>
      </c>
    </row>
    <row r="24" spans="1:4" ht="15.75" x14ac:dyDescent="0.25">
      <c r="A24" s="43" t="s">
        <v>126</v>
      </c>
      <c r="B24" s="44" t="s">
        <v>127</v>
      </c>
      <c r="C24" s="45">
        <v>1</v>
      </c>
      <c r="D24" s="45">
        <v>2</v>
      </c>
    </row>
    <row r="30" spans="1:4" ht="23.25" x14ac:dyDescent="0.35">
      <c r="A30" s="227" t="s">
        <v>227</v>
      </c>
    </row>
    <row r="31" spans="1:4" ht="48.6" customHeight="1" thickBot="1" x14ac:dyDescent="0.3">
      <c r="A31" s="430" t="s">
        <v>174</v>
      </c>
      <c r="B31" s="430"/>
      <c r="C31" s="430"/>
    </row>
    <row r="32" spans="1:4" ht="30.75" thickBot="1" x14ac:dyDescent="0.3">
      <c r="A32" s="126" t="s">
        <v>172</v>
      </c>
      <c r="B32" s="84" t="s">
        <v>64</v>
      </c>
      <c r="C32" s="122" t="s">
        <v>165</v>
      </c>
    </row>
    <row r="33" spans="1:3" x14ac:dyDescent="0.25">
      <c r="A33" s="119" t="s">
        <v>176</v>
      </c>
      <c r="B33" s="76"/>
      <c r="C33" s="123"/>
    </row>
    <row r="34" spans="1:3" x14ac:dyDescent="0.25">
      <c r="A34" s="120" t="s">
        <v>176</v>
      </c>
      <c r="B34" s="15"/>
      <c r="C34" s="124"/>
    </row>
    <row r="35" spans="1:3" x14ac:dyDescent="0.25">
      <c r="A35" s="120" t="s">
        <v>176</v>
      </c>
      <c r="B35" s="15"/>
      <c r="C35" s="124"/>
    </row>
    <row r="36" spans="1:3" x14ac:dyDescent="0.25">
      <c r="A36" s="120" t="s">
        <v>176</v>
      </c>
      <c r="B36" s="15"/>
      <c r="C36" s="124"/>
    </row>
    <row r="37" spans="1:3" x14ac:dyDescent="0.25">
      <c r="A37" s="120" t="s">
        <v>176</v>
      </c>
      <c r="B37" s="15"/>
      <c r="C37" s="124"/>
    </row>
    <row r="38" spans="1:3" x14ac:dyDescent="0.25">
      <c r="A38" s="120" t="s">
        <v>176</v>
      </c>
      <c r="B38" s="15"/>
      <c r="C38" s="124"/>
    </row>
    <row r="39" spans="1:3" x14ac:dyDescent="0.25">
      <c r="A39" s="120" t="s">
        <v>176</v>
      </c>
      <c r="B39" s="15"/>
      <c r="C39" s="124"/>
    </row>
    <row r="40" spans="1:3" x14ac:dyDescent="0.25">
      <c r="A40" s="120" t="s">
        <v>176</v>
      </c>
      <c r="B40" s="15"/>
      <c r="C40" s="124"/>
    </row>
    <row r="41" spans="1:3" x14ac:dyDescent="0.25">
      <c r="A41" s="120" t="s">
        <v>176</v>
      </c>
      <c r="B41" s="15"/>
      <c r="C41" s="124"/>
    </row>
    <row r="42" spans="1:3" x14ac:dyDescent="0.25">
      <c r="A42" s="120" t="s">
        <v>176</v>
      </c>
      <c r="B42" s="15"/>
      <c r="C42" s="124"/>
    </row>
    <row r="43" spans="1:3" x14ac:dyDescent="0.25">
      <c r="A43" s="120" t="s">
        <v>176</v>
      </c>
      <c r="B43" s="15"/>
      <c r="C43" s="124"/>
    </row>
    <row r="44" spans="1:3" x14ac:dyDescent="0.25">
      <c r="A44" s="120" t="s">
        <v>176</v>
      </c>
      <c r="B44" s="15"/>
      <c r="C44" s="124"/>
    </row>
    <row r="45" spans="1:3" x14ac:dyDescent="0.25">
      <c r="A45" s="120" t="s">
        <v>176</v>
      </c>
      <c r="B45" s="15"/>
      <c r="C45" s="124"/>
    </row>
    <row r="46" spans="1:3" x14ac:dyDescent="0.25">
      <c r="A46" s="120" t="s">
        <v>176</v>
      </c>
      <c r="B46" s="15"/>
      <c r="C46" s="124"/>
    </row>
    <row r="47" spans="1:3" x14ac:dyDescent="0.25">
      <c r="A47" s="120" t="s">
        <v>176</v>
      </c>
      <c r="B47" s="15"/>
      <c r="C47" s="124"/>
    </row>
    <row r="48" spans="1:3" x14ac:dyDescent="0.25">
      <c r="A48" s="120" t="s">
        <v>176</v>
      </c>
      <c r="B48" s="15"/>
      <c r="C48" s="124"/>
    </row>
    <row r="49" spans="1:3" x14ac:dyDescent="0.25">
      <c r="A49" s="120" t="s">
        <v>176</v>
      </c>
      <c r="B49" s="15"/>
      <c r="C49" s="124"/>
    </row>
    <row r="50" spans="1:3" x14ac:dyDescent="0.25">
      <c r="A50" s="120" t="s">
        <v>176</v>
      </c>
      <c r="B50" s="15"/>
      <c r="C50" s="124"/>
    </row>
    <row r="51" spans="1:3" x14ac:dyDescent="0.25">
      <c r="A51" s="120" t="s">
        <v>176</v>
      </c>
      <c r="B51" s="15"/>
      <c r="C51" s="124"/>
    </row>
    <row r="52" spans="1:3" x14ac:dyDescent="0.25">
      <c r="A52" s="120" t="s">
        <v>176</v>
      </c>
      <c r="B52" s="15"/>
      <c r="C52" s="124"/>
    </row>
    <row r="53" spans="1:3" x14ac:dyDescent="0.25">
      <c r="A53" s="120" t="s">
        <v>176</v>
      </c>
      <c r="B53" s="15"/>
      <c r="C53" s="124"/>
    </row>
    <row r="54" spans="1:3" ht="15.75" thickBot="1" x14ac:dyDescent="0.3">
      <c r="A54" s="121" t="s">
        <v>176</v>
      </c>
      <c r="B54" s="77"/>
      <c r="C54" s="125"/>
    </row>
  </sheetData>
  <mergeCells count="2">
    <mergeCell ref="A31:C31"/>
    <mergeCell ref="A7:B7"/>
  </mergeCells>
  <hyperlinks>
    <hyperlink ref="I1" location="'1. COW Table of Contents'!A1" display="&lt;&lt;Back" xr:uid="{00000000-0004-0000-1400-000000000000}"/>
  </hyperlinks>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theme="6" tint="0.39997558519241921"/>
  </sheetPr>
  <dimension ref="A1:H25"/>
  <sheetViews>
    <sheetView zoomScale="60" zoomScaleNormal="60" workbookViewId="0">
      <selection activeCell="H1" sqref="H1"/>
    </sheetView>
  </sheetViews>
  <sheetFormatPr defaultRowHeight="15" x14ac:dyDescent="0.25"/>
  <cols>
    <col min="2" max="2" width="25.28515625" customWidth="1"/>
    <col min="3" max="3" width="24.140625" customWidth="1"/>
    <col min="5" max="5" width="13.85546875" customWidth="1"/>
    <col min="6" max="6" width="46.85546875" customWidth="1"/>
    <col min="7" max="7" width="14.85546875" customWidth="1"/>
    <col min="8" max="8" width="7.7109375" customWidth="1"/>
  </cols>
  <sheetData>
    <row r="1" spans="1:8" ht="43.9" customHeight="1" thickBot="1" x14ac:dyDescent="0.3">
      <c r="A1" s="224" t="s">
        <v>21</v>
      </c>
      <c r="B1" s="219"/>
      <c r="C1" s="220"/>
      <c r="E1" s="430" t="s">
        <v>174</v>
      </c>
      <c r="F1" s="430"/>
      <c r="G1" s="430"/>
      <c r="H1" s="216" t="s">
        <v>286</v>
      </c>
    </row>
    <row r="2" spans="1:8" ht="26.45" customHeight="1" thickBot="1" x14ac:dyDescent="0.4">
      <c r="E2" s="449" t="s">
        <v>227</v>
      </c>
      <c r="F2" s="449"/>
      <c r="G2" s="449"/>
    </row>
    <row r="3" spans="1:8" ht="37.5" customHeight="1" thickBot="1" x14ac:dyDescent="0.3">
      <c r="B3" s="448" t="s">
        <v>202</v>
      </c>
      <c r="C3" s="448"/>
      <c r="E3" s="126" t="s">
        <v>172</v>
      </c>
      <c r="F3" s="102" t="s">
        <v>64</v>
      </c>
      <c r="G3" s="122" t="s">
        <v>165</v>
      </c>
    </row>
    <row r="4" spans="1:8" ht="21" x14ac:dyDescent="0.25">
      <c r="B4" s="54" t="s">
        <v>129</v>
      </c>
      <c r="C4" s="55" t="s">
        <v>130</v>
      </c>
      <c r="E4" s="119" t="s">
        <v>178</v>
      </c>
      <c r="F4" s="76"/>
      <c r="G4" s="123"/>
    </row>
    <row r="5" spans="1:8" x14ac:dyDescent="0.25">
      <c r="B5" s="52" t="s">
        <v>131</v>
      </c>
      <c r="C5" s="50" t="s">
        <v>132</v>
      </c>
      <c r="E5" s="120" t="s">
        <v>178</v>
      </c>
      <c r="F5" s="15"/>
      <c r="G5" s="124"/>
    </row>
    <row r="6" spans="1:8" x14ac:dyDescent="0.25">
      <c r="B6" s="52"/>
      <c r="C6" s="50"/>
      <c r="E6" s="120" t="s">
        <v>178</v>
      </c>
      <c r="F6" s="15"/>
      <c r="G6" s="124"/>
    </row>
    <row r="7" spans="1:8" x14ac:dyDescent="0.25">
      <c r="B7" s="52"/>
      <c r="C7" s="50"/>
      <c r="E7" s="120" t="s">
        <v>178</v>
      </c>
      <c r="F7" s="15"/>
      <c r="G7" s="124"/>
    </row>
    <row r="8" spans="1:8" x14ac:dyDescent="0.25">
      <c r="B8" s="52"/>
      <c r="C8" s="50"/>
      <c r="E8" s="120" t="s">
        <v>178</v>
      </c>
      <c r="F8" s="15"/>
      <c r="G8" s="124"/>
    </row>
    <row r="9" spans="1:8" x14ac:dyDescent="0.25">
      <c r="B9" s="52"/>
      <c r="C9" s="50"/>
      <c r="E9" s="120" t="s">
        <v>178</v>
      </c>
      <c r="F9" s="15"/>
      <c r="G9" s="124"/>
    </row>
    <row r="10" spans="1:8" x14ac:dyDescent="0.25">
      <c r="B10" s="52"/>
      <c r="C10" s="50"/>
      <c r="E10" s="120" t="s">
        <v>178</v>
      </c>
      <c r="F10" s="15"/>
      <c r="G10" s="124"/>
    </row>
    <row r="11" spans="1:8" x14ac:dyDescent="0.25">
      <c r="B11" s="52"/>
      <c r="C11" s="50"/>
      <c r="E11" s="120" t="s">
        <v>178</v>
      </c>
      <c r="F11" s="15"/>
      <c r="G11" s="124"/>
    </row>
    <row r="12" spans="1:8" x14ac:dyDescent="0.25">
      <c r="B12" s="52"/>
      <c r="C12" s="50"/>
      <c r="E12" s="120" t="s">
        <v>178</v>
      </c>
      <c r="F12" s="15"/>
      <c r="G12" s="124"/>
    </row>
    <row r="13" spans="1:8" x14ac:dyDescent="0.25">
      <c r="B13" s="52"/>
      <c r="C13" s="50"/>
      <c r="E13" s="120" t="s">
        <v>178</v>
      </c>
      <c r="F13" s="15"/>
      <c r="G13" s="124"/>
    </row>
    <row r="14" spans="1:8" x14ac:dyDescent="0.25">
      <c r="B14" s="52"/>
      <c r="C14" s="50"/>
      <c r="E14" s="120" t="s">
        <v>178</v>
      </c>
      <c r="F14" s="15"/>
      <c r="G14" s="124"/>
    </row>
    <row r="15" spans="1:8" x14ac:dyDescent="0.25">
      <c r="B15" s="52"/>
      <c r="C15" s="50"/>
      <c r="E15" s="120" t="s">
        <v>178</v>
      </c>
      <c r="F15" s="15"/>
      <c r="G15" s="124"/>
    </row>
    <row r="16" spans="1:8" x14ac:dyDescent="0.25">
      <c r="B16" s="52"/>
      <c r="C16" s="50"/>
      <c r="E16" s="120" t="s">
        <v>178</v>
      </c>
      <c r="F16" s="15"/>
      <c r="G16" s="124"/>
    </row>
    <row r="17" spans="2:7" x14ac:dyDescent="0.25">
      <c r="B17" s="52"/>
      <c r="C17" s="50"/>
      <c r="E17" s="120" t="s">
        <v>178</v>
      </c>
      <c r="F17" s="15"/>
      <c r="G17" s="124"/>
    </row>
    <row r="18" spans="2:7" x14ac:dyDescent="0.25">
      <c r="B18" s="52"/>
      <c r="C18" s="50"/>
      <c r="E18" s="120" t="s">
        <v>178</v>
      </c>
      <c r="F18" s="15"/>
      <c r="G18" s="124"/>
    </row>
    <row r="19" spans="2:7" x14ac:dyDescent="0.25">
      <c r="B19" s="52"/>
      <c r="C19" s="50"/>
      <c r="E19" s="120" t="s">
        <v>178</v>
      </c>
      <c r="F19" s="15"/>
      <c r="G19" s="124"/>
    </row>
    <row r="20" spans="2:7" ht="15.75" thickBot="1" x14ac:dyDescent="0.3">
      <c r="B20" s="53"/>
      <c r="C20" s="51"/>
      <c r="E20" s="120" t="s">
        <v>178</v>
      </c>
      <c r="F20" s="15"/>
      <c r="G20" s="124"/>
    </row>
    <row r="21" spans="2:7" x14ac:dyDescent="0.25">
      <c r="E21" s="120" t="s">
        <v>178</v>
      </c>
      <c r="F21" s="15"/>
      <c r="G21" s="124"/>
    </row>
    <row r="22" spans="2:7" x14ac:dyDescent="0.25">
      <c r="E22" s="120" t="s">
        <v>178</v>
      </c>
      <c r="F22" s="15"/>
      <c r="G22" s="124"/>
    </row>
    <row r="23" spans="2:7" x14ac:dyDescent="0.25">
      <c r="E23" s="120" t="s">
        <v>178</v>
      </c>
      <c r="F23" s="15"/>
      <c r="G23" s="124"/>
    </row>
    <row r="24" spans="2:7" ht="17.45" customHeight="1" x14ac:dyDescent="0.25">
      <c r="E24" s="120" t="s">
        <v>178</v>
      </c>
      <c r="F24" s="15"/>
      <c r="G24" s="124"/>
    </row>
    <row r="25" spans="2:7" ht="15.75" thickBot="1" x14ac:dyDescent="0.3">
      <c r="E25" s="121" t="s">
        <v>178</v>
      </c>
      <c r="F25" s="77"/>
      <c r="G25" s="125"/>
    </row>
  </sheetData>
  <mergeCells count="3">
    <mergeCell ref="E1:G1"/>
    <mergeCell ref="B3:C3"/>
    <mergeCell ref="E2:G2"/>
  </mergeCells>
  <hyperlinks>
    <hyperlink ref="H1" location="'1. COW Table of Contents'!A1" display="&lt;&lt;Back" xr:uid="{00000000-0004-0000-1500-000000000000}"/>
  </hyperlinks>
  <pageMargins left="0.7" right="0.7" top="0.75" bottom="0.75" header="0.3" footer="0.3"/>
  <pageSetup orientation="portrait" horizontalDpi="4294967293" verticalDpi="0"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theme="6" tint="0.39997558519241921"/>
  </sheetPr>
  <dimension ref="A1:D23"/>
  <sheetViews>
    <sheetView workbookViewId="0">
      <selection activeCell="D1" sqref="D1"/>
    </sheetView>
  </sheetViews>
  <sheetFormatPr defaultRowHeight="15" x14ac:dyDescent="0.25"/>
  <cols>
    <col min="1" max="1" width="17.42578125" customWidth="1"/>
    <col min="2" max="2" width="74" customWidth="1"/>
    <col min="3" max="3" width="20.7109375" customWidth="1"/>
  </cols>
  <sheetData>
    <row r="1" spans="1:4" ht="24" thickBot="1" x14ac:dyDescent="0.4">
      <c r="A1" s="223" t="s">
        <v>133</v>
      </c>
      <c r="B1" s="10" t="s">
        <v>134</v>
      </c>
      <c r="D1" s="216" t="s">
        <v>286</v>
      </c>
    </row>
    <row r="2" spans="1:4" ht="23.25" x14ac:dyDescent="0.35">
      <c r="A2" s="23"/>
    </row>
    <row r="3" spans="1:4" ht="60" x14ac:dyDescent="0.25">
      <c r="B3" s="15" t="s">
        <v>516</v>
      </c>
    </row>
    <row r="4" spans="1:4" x14ac:dyDescent="0.25">
      <c r="B4" s="15"/>
    </row>
    <row r="5" spans="1:4" ht="19.5" thickBot="1" x14ac:dyDescent="0.3">
      <c r="A5" s="56" t="s">
        <v>135</v>
      </c>
    </row>
    <row r="6" spans="1:4" ht="18.75" x14ac:dyDescent="0.25">
      <c r="A6" s="56"/>
      <c r="B6" s="450"/>
    </row>
    <row r="7" spans="1:4" ht="15.75" thickBot="1" x14ac:dyDescent="0.3">
      <c r="B7" s="451"/>
    </row>
    <row r="10" spans="1:4" ht="21" x14ac:dyDescent="0.35">
      <c r="A10" s="16" t="s">
        <v>227</v>
      </c>
    </row>
    <row r="11" spans="1:4" ht="29.45" customHeight="1" thickBot="1" x14ac:dyDescent="0.3">
      <c r="A11" s="430" t="s">
        <v>174</v>
      </c>
      <c r="B11" s="430"/>
      <c r="C11" s="430"/>
    </row>
    <row r="12" spans="1:4" ht="15.75" thickBot="1" x14ac:dyDescent="0.3">
      <c r="A12" s="126" t="s">
        <v>172</v>
      </c>
      <c r="B12" s="84" t="s">
        <v>64</v>
      </c>
      <c r="C12" s="122" t="s">
        <v>165</v>
      </c>
    </row>
    <row r="13" spans="1:4" x14ac:dyDescent="0.25">
      <c r="A13" s="119" t="s">
        <v>179</v>
      </c>
      <c r="B13" s="76"/>
      <c r="C13" s="123"/>
    </row>
    <row r="14" spans="1:4" x14ac:dyDescent="0.25">
      <c r="A14" s="120" t="s">
        <v>179</v>
      </c>
      <c r="B14" s="15"/>
      <c r="C14" s="124"/>
    </row>
    <row r="15" spans="1:4" x14ac:dyDescent="0.25">
      <c r="A15" s="120" t="s">
        <v>179</v>
      </c>
      <c r="B15" s="15"/>
      <c r="C15" s="124"/>
    </row>
    <row r="16" spans="1:4" x14ac:dyDescent="0.25">
      <c r="A16" s="120" t="s">
        <v>179</v>
      </c>
      <c r="B16" s="15"/>
      <c r="C16" s="124"/>
    </row>
    <row r="17" spans="1:3" x14ac:dyDescent="0.25">
      <c r="A17" s="120" t="s">
        <v>179</v>
      </c>
      <c r="B17" s="15"/>
      <c r="C17" s="124"/>
    </row>
    <row r="18" spans="1:3" x14ac:dyDescent="0.25">
      <c r="A18" s="120" t="s">
        <v>179</v>
      </c>
      <c r="B18" s="15"/>
      <c r="C18" s="124"/>
    </row>
    <row r="19" spans="1:3" x14ac:dyDescent="0.25">
      <c r="A19" s="120" t="s">
        <v>179</v>
      </c>
      <c r="B19" s="15"/>
      <c r="C19" s="124"/>
    </row>
    <row r="20" spans="1:3" x14ac:dyDescent="0.25">
      <c r="A20" s="120" t="s">
        <v>179</v>
      </c>
      <c r="B20" s="15"/>
      <c r="C20" s="124"/>
    </row>
    <row r="21" spans="1:3" x14ac:dyDescent="0.25">
      <c r="A21" s="120" t="s">
        <v>179</v>
      </c>
      <c r="B21" s="15"/>
      <c r="C21" s="124"/>
    </row>
    <row r="22" spans="1:3" x14ac:dyDescent="0.25">
      <c r="A22" s="120" t="s">
        <v>179</v>
      </c>
      <c r="B22" s="15"/>
      <c r="C22" s="124"/>
    </row>
    <row r="23" spans="1:3" ht="15.75" thickBot="1" x14ac:dyDescent="0.3">
      <c r="A23" s="121" t="s">
        <v>179</v>
      </c>
      <c r="B23" s="77"/>
      <c r="C23" s="125"/>
    </row>
  </sheetData>
  <mergeCells count="2">
    <mergeCell ref="A11:C11"/>
    <mergeCell ref="B6:B7"/>
  </mergeCells>
  <hyperlinks>
    <hyperlink ref="D1" location="'1. COW Table of Contents'!A1" display="&lt;&lt;Back" xr:uid="{00000000-0004-0000-1600-000000000000}"/>
  </hyperlink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theme="6" tint="0.39997558519241921"/>
  </sheetPr>
  <dimension ref="A1:I32"/>
  <sheetViews>
    <sheetView workbookViewId="0">
      <selection activeCell="G1" sqref="G1"/>
    </sheetView>
  </sheetViews>
  <sheetFormatPr defaultRowHeight="15" x14ac:dyDescent="0.25"/>
  <cols>
    <col min="2" max="2" width="17.5703125" customWidth="1"/>
    <col min="3" max="3" width="11.140625" customWidth="1"/>
    <col min="4" max="4" width="12.140625" customWidth="1"/>
    <col min="5" max="5" width="18.85546875" customWidth="1"/>
    <col min="7" max="7" width="7.5703125" customWidth="1"/>
    <col min="8" max="8" width="40" customWidth="1"/>
    <col min="9" max="9" width="13.5703125" customWidth="1"/>
  </cols>
  <sheetData>
    <row r="1" spans="1:9" ht="28.9" customHeight="1" thickBot="1" x14ac:dyDescent="0.3">
      <c r="A1" s="239" t="s">
        <v>136</v>
      </c>
      <c r="B1" s="219"/>
      <c r="C1" s="219"/>
      <c r="D1" s="220"/>
      <c r="G1" s="216" t="s">
        <v>286</v>
      </c>
    </row>
    <row r="2" spans="1:9" ht="16.899999999999999" customHeight="1" x14ac:dyDescent="0.25"/>
    <row r="3" spans="1:9" ht="16.899999999999999" customHeight="1" x14ac:dyDescent="0.25">
      <c r="B3" t="s">
        <v>499</v>
      </c>
    </row>
    <row r="4" spans="1:9" ht="16.899999999999999" customHeight="1" x14ac:dyDescent="0.25"/>
    <row r="5" spans="1:9" ht="14.45" customHeight="1" thickBot="1" x14ac:dyDescent="0.3">
      <c r="C5" t="s">
        <v>145</v>
      </c>
    </row>
    <row r="6" spans="1:9" ht="18.600000000000001" customHeight="1" x14ac:dyDescent="0.3">
      <c r="B6" s="282" t="s">
        <v>137</v>
      </c>
      <c r="C6" s="221"/>
      <c r="D6" s="222"/>
      <c r="E6" s="282" t="s">
        <v>138</v>
      </c>
      <c r="G6" s="3" t="s">
        <v>227</v>
      </c>
    </row>
    <row r="7" spans="1:9" ht="17.45" customHeight="1" x14ac:dyDescent="0.3">
      <c r="B7" s="283" t="s">
        <v>139</v>
      </c>
      <c r="C7" s="221"/>
      <c r="D7" s="222"/>
      <c r="E7" s="283" t="s">
        <v>140</v>
      </c>
      <c r="G7" s="418" t="s">
        <v>174</v>
      </c>
      <c r="H7" s="411"/>
      <c r="I7" s="411"/>
    </row>
    <row r="8" spans="1:9" ht="18.75" customHeight="1" x14ac:dyDescent="0.3">
      <c r="B8" s="283" t="s">
        <v>141</v>
      </c>
      <c r="C8" s="221"/>
      <c r="D8" s="222"/>
      <c r="E8" s="283" t="s">
        <v>142</v>
      </c>
      <c r="G8" s="411"/>
      <c r="H8" s="411"/>
      <c r="I8" s="411"/>
    </row>
    <row r="9" spans="1:9" ht="21.75" customHeight="1" thickBot="1" x14ac:dyDescent="0.35">
      <c r="B9" s="284" t="s">
        <v>143</v>
      </c>
      <c r="C9" s="221"/>
      <c r="D9" s="222"/>
      <c r="E9" s="284" t="s">
        <v>144</v>
      </c>
      <c r="G9" s="452"/>
      <c r="H9" s="452"/>
      <c r="I9" s="452"/>
    </row>
    <row r="10" spans="1:9" ht="15.75" thickBot="1" x14ac:dyDescent="0.3">
      <c r="G10" s="126" t="s">
        <v>172</v>
      </c>
      <c r="H10" s="84" t="s">
        <v>64</v>
      </c>
      <c r="I10" s="122" t="s">
        <v>483</v>
      </c>
    </row>
    <row r="11" spans="1:9" x14ac:dyDescent="0.25">
      <c r="G11" s="119" t="s">
        <v>180</v>
      </c>
      <c r="H11" s="76"/>
      <c r="I11" s="123"/>
    </row>
    <row r="12" spans="1:9" ht="21" x14ac:dyDescent="0.35">
      <c r="A12" s="16"/>
      <c r="G12" s="120" t="s">
        <v>180</v>
      </c>
      <c r="H12" s="15"/>
      <c r="I12" s="124"/>
    </row>
    <row r="13" spans="1:9" x14ac:dyDescent="0.25">
      <c r="G13" s="120" t="s">
        <v>180</v>
      </c>
      <c r="H13" s="15"/>
      <c r="I13" s="124"/>
    </row>
    <row r="14" spans="1:9" x14ac:dyDescent="0.25">
      <c r="G14" s="120" t="s">
        <v>180</v>
      </c>
      <c r="H14" s="15"/>
      <c r="I14" s="124"/>
    </row>
    <row r="15" spans="1:9" x14ac:dyDescent="0.25">
      <c r="G15" s="120" t="s">
        <v>180</v>
      </c>
      <c r="H15" s="15"/>
      <c r="I15" s="124"/>
    </row>
    <row r="16" spans="1:9" x14ac:dyDescent="0.25">
      <c r="G16" s="120" t="s">
        <v>180</v>
      </c>
      <c r="H16" s="15"/>
      <c r="I16" s="124"/>
    </row>
    <row r="17" spans="7:9" x14ac:dyDescent="0.25">
      <c r="G17" s="120" t="s">
        <v>180</v>
      </c>
      <c r="H17" s="15"/>
      <c r="I17" s="124"/>
    </row>
    <row r="18" spans="7:9" x14ac:dyDescent="0.25">
      <c r="G18" s="120" t="s">
        <v>180</v>
      </c>
      <c r="H18" s="15"/>
      <c r="I18" s="124"/>
    </row>
    <row r="19" spans="7:9" x14ac:dyDescent="0.25">
      <c r="G19" s="120" t="s">
        <v>180</v>
      </c>
      <c r="H19" s="15"/>
      <c r="I19" s="124"/>
    </row>
    <row r="20" spans="7:9" x14ac:dyDescent="0.25">
      <c r="G20" s="120" t="s">
        <v>180</v>
      </c>
      <c r="H20" s="15"/>
      <c r="I20" s="124"/>
    </row>
    <row r="21" spans="7:9" x14ac:dyDescent="0.25">
      <c r="G21" s="120" t="s">
        <v>180</v>
      </c>
      <c r="H21" s="15"/>
      <c r="I21" s="124"/>
    </row>
    <row r="22" spans="7:9" x14ac:dyDescent="0.25">
      <c r="G22" s="120" t="s">
        <v>180</v>
      </c>
      <c r="H22" s="15"/>
      <c r="I22" s="124"/>
    </row>
    <row r="23" spans="7:9" x14ac:dyDescent="0.25">
      <c r="G23" s="120" t="s">
        <v>180</v>
      </c>
      <c r="H23" s="15"/>
      <c r="I23" s="124"/>
    </row>
    <row r="24" spans="7:9" x14ac:dyDescent="0.25">
      <c r="G24" s="120" t="s">
        <v>180</v>
      </c>
      <c r="H24" s="15"/>
      <c r="I24" s="124"/>
    </row>
    <row r="25" spans="7:9" x14ac:dyDescent="0.25">
      <c r="G25" s="120" t="s">
        <v>180</v>
      </c>
      <c r="H25" s="15"/>
      <c r="I25" s="124"/>
    </row>
    <row r="26" spans="7:9" x14ac:dyDescent="0.25">
      <c r="G26" s="120" t="s">
        <v>180</v>
      </c>
      <c r="H26" s="15"/>
      <c r="I26" s="124"/>
    </row>
    <row r="27" spans="7:9" x14ac:dyDescent="0.25">
      <c r="G27" s="120" t="s">
        <v>180</v>
      </c>
      <c r="H27" s="15"/>
      <c r="I27" s="124"/>
    </row>
    <row r="28" spans="7:9" x14ac:dyDescent="0.25">
      <c r="G28" s="120" t="s">
        <v>180</v>
      </c>
      <c r="H28" s="15"/>
      <c r="I28" s="124"/>
    </row>
    <row r="29" spans="7:9" x14ac:dyDescent="0.25">
      <c r="G29" s="120" t="s">
        <v>180</v>
      </c>
      <c r="H29" s="15"/>
      <c r="I29" s="124"/>
    </row>
    <row r="30" spans="7:9" x14ac:dyDescent="0.25">
      <c r="G30" s="120" t="s">
        <v>180</v>
      </c>
      <c r="H30" s="15"/>
      <c r="I30" s="124"/>
    </row>
    <row r="31" spans="7:9" x14ac:dyDescent="0.25">
      <c r="G31" s="120" t="s">
        <v>180</v>
      </c>
      <c r="H31" s="15"/>
      <c r="I31" s="124"/>
    </row>
    <row r="32" spans="7:9" ht="15.75" thickBot="1" x14ac:dyDescent="0.3">
      <c r="G32" s="121" t="s">
        <v>180</v>
      </c>
      <c r="H32" s="77"/>
      <c r="I32" s="125"/>
    </row>
  </sheetData>
  <mergeCells count="1">
    <mergeCell ref="G7:I9"/>
  </mergeCells>
  <hyperlinks>
    <hyperlink ref="G1" location="'1. COW Table of Contents'!A1" display="&lt;&lt;Back" xr:uid="{00000000-0004-0000-1700-000000000000}"/>
  </hyperlink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theme="6" tint="0.39997558519241921"/>
  </sheetPr>
  <dimension ref="A1:J43"/>
  <sheetViews>
    <sheetView workbookViewId="0">
      <selection activeCell="G1" sqref="G1"/>
    </sheetView>
  </sheetViews>
  <sheetFormatPr defaultRowHeight="15" x14ac:dyDescent="0.25"/>
  <cols>
    <col min="3" max="3" width="27.7109375" customWidth="1"/>
    <col min="5" max="5" width="11" customWidth="1"/>
    <col min="7" max="7" width="7.28515625" customWidth="1"/>
  </cols>
  <sheetData>
    <row r="1" spans="1:10" ht="29.25" thickBot="1" x14ac:dyDescent="0.5">
      <c r="A1" s="274" t="s">
        <v>314</v>
      </c>
      <c r="B1" s="262"/>
      <c r="C1" s="262"/>
      <c r="D1" s="263"/>
      <c r="G1" s="216" t="s">
        <v>286</v>
      </c>
    </row>
    <row r="3" spans="1:10" ht="18.75" x14ac:dyDescent="0.3">
      <c r="C3" s="13" t="s">
        <v>535</v>
      </c>
      <c r="D3" s="13"/>
    </row>
    <row r="4" spans="1:10" ht="18.75" x14ac:dyDescent="0.3">
      <c r="C4" s="13"/>
      <c r="D4" s="101" t="s">
        <v>352</v>
      </c>
      <c r="E4" s="434" t="s">
        <v>315</v>
      </c>
      <c r="F4" s="411"/>
      <c r="G4" s="411"/>
      <c r="H4" s="411"/>
      <c r="I4" s="411"/>
      <c r="J4" s="411"/>
    </row>
    <row r="5" spans="1:10" ht="15.75" thickBot="1" x14ac:dyDescent="0.3">
      <c r="G5" t="s">
        <v>353</v>
      </c>
    </row>
    <row r="6" spans="1:10" ht="15.75" thickBot="1" x14ac:dyDescent="0.3">
      <c r="E6" s="272" t="s">
        <v>322</v>
      </c>
    </row>
    <row r="7" spans="1:10" ht="18.75" x14ac:dyDescent="0.25">
      <c r="C7" s="86" t="s">
        <v>316</v>
      </c>
      <c r="D7" s="280" t="s">
        <v>351</v>
      </c>
      <c r="E7" s="172">
        <v>15</v>
      </c>
    </row>
    <row r="8" spans="1:10" ht="18.75" x14ac:dyDescent="0.25">
      <c r="C8" s="86" t="s">
        <v>317</v>
      </c>
      <c r="D8" s="280" t="s">
        <v>351</v>
      </c>
      <c r="E8" s="273">
        <v>43</v>
      </c>
    </row>
    <row r="9" spans="1:10" ht="18.75" x14ac:dyDescent="0.25">
      <c r="C9" s="86" t="s">
        <v>318</v>
      </c>
      <c r="D9" s="280" t="s">
        <v>351</v>
      </c>
      <c r="E9" s="273">
        <v>13</v>
      </c>
    </row>
    <row r="10" spans="1:10" ht="18.75" x14ac:dyDescent="0.25">
      <c r="C10" s="86" t="s">
        <v>319</v>
      </c>
      <c r="D10" s="280" t="s">
        <v>351</v>
      </c>
      <c r="E10" s="273">
        <v>23</v>
      </c>
    </row>
    <row r="11" spans="1:10" ht="18.75" x14ac:dyDescent="0.25">
      <c r="C11" s="86" t="s">
        <v>320</v>
      </c>
      <c r="D11" s="280" t="s">
        <v>351</v>
      </c>
      <c r="E11" s="273">
        <v>34</v>
      </c>
    </row>
    <row r="12" spans="1:10" ht="19.5" thickBot="1" x14ac:dyDescent="0.3">
      <c r="C12" s="86" t="s">
        <v>321</v>
      </c>
      <c r="D12" s="280" t="s">
        <v>351</v>
      </c>
      <c r="E12" s="173">
        <v>23</v>
      </c>
    </row>
    <row r="17" spans="2:4" x14ac:dyDescent="0.25">
      <c r="B17" t="s">
        <v>305</v>
      </c>
    </row>
    <row r="18" spans="2:4" ht="27" thickBot="1" x14ac:dyDescent="0.45">
      <c r="B18" s="281" t="s">
        <v>306</v>
      </c>
    </row>
    <row r="19" spans="2:4" ht="15.75" thickBot="1" x14ac:dyDescent="0.3">
      <c r="B19" s="78" t="s">
        <v>41</v>
      </c>
      <c r="C19" s="82" t="s">
        <v>307</v>
      </c>
      <c r="D19" s="80" t="s">
        <v>308</v>
      </c>
    </row>
    <row r="20" spans="2:4" x14ac:dyDescent="0.25">
      <c r="B20" s="119" t="s">
        <v>323</v>
      </c>
      <c r="C20" s="76"/>
      <c r="D20" s="123"/>
    </row>
    <row r="21" spans="2:4" x14ac:dyDescent="0.25">
      <c r="B21" s="120" t="s">
        <v>323</v>
      </c>
      <c r="C21" s="15"/>
      <c r="D21" s="124"/>
    </row>
    <row r="22" spans="2:4" x14ac:dyDescent="0.25">
      <c r="B22" s="120" t="s">
        <v>323</v>
      </c>
      <c r="C22" s="15"/>
      <c r="D22" s="124"/>
    </row>
    <row r="23" spans="2:4" x14ac:dyDescent="0.25">
      <c r="B23" s="120" t="s">
        <v>323</v>
      </c>
      <c r="C23" s="15"/>
      <c r="D23" s="124"/>
    </row>
    <row r="24" spans="2:4" x14ac:dyDescent="0.25">
      <c r="B24" s="120" t="s">
        <v>323</v>
      </c>
      <c r="C24" s="15"/>
      <c r="D24" s="124"/>
    </row>
    <row r="25" spans="2:4" x14ac:dyDescent="0.25">
      <c r="B25" s="120" t="s">
        <v>323</v>
      </c>
      <c r="C25" s="15"/>
      <c r="D25" s="124"/>
    </row>
    <row r="26" spans="2:4" x14ac:dyDescent="0.25">
      <c r="B26" s="120" t="s">
        <v>323</v>
      </c>
      <c r="C26" s="15"/>
      <c r="D26" s="124"/>
    </row>
    <row r="27" spans="2:4" x14ac:dyDescent="0.25">
      <c r="B27" s="120" t="s">
        <v>323</v>
      </c>
      <c r="C27" s="15"/>
      <c r="D27" s="124"/>
    </row>
    <row r="28" spans="2:4" x14ac:dyDescent="0.25">
      <c r="B28" s="120" t="s">
        <v>323</v>
      </c>
      <c r="C28" s="15"/>
      <c r="D28" s="124"/>
    </row>
    <row r="29" spans="2:4" x14ac:dyDescent="0.25">
      <c r="B29" s="120" t="s">
        <v>323</v>
      </c>
      <c r="C29" s="15"/>
      <c r="D29" s="124"/>
    </row>
    <row r="30" spans="2:4" x14ac:dyDescent="0.25">
      <c r="B30" s="120" t="s">
        <v>323</v>
      </c>
      <c r="C30" s="15"/>
      <c r="D30" s="124"/>
    </row>
    <row r="31" spans="2:4" x14ac:dyDescent="0.25">
      <c r="B31" s="120" t="s">
        <v>323</v>
      </c>
      <c r="C31" s="15"/>
      <c r="D31" s="124"/>
    </row>
    <row r="32" spans="2:4" x14ac:dyDescent="0.25">
      <c r="B32" s="120" t="s">
        <v>323</v>
      </c>
      <c r="C32" s="15"/>
      <c r="D32" s="124"/>
    </row>
    <row r="33" spans="2:4" x14ac:dyDescent="0.25">
      <c r="B33" s="120" t="s">
        <v>323</v>
      </c>
      <c r="C33" s="15"/>
      <c r="D33" s="124"/>
    </row>
    <row r="34" spans="2:4" x14ac:dyDescent="0.25">
      <c r="B34" s="120" t="s">
        <v>323</v>
      </c>
      <c r="C34" s="15"/>
      <c r="D34" s="124"/>
    </row>
    <row r="35" spans="2:4" x14ac:dyDescent="0.25">
      <c r="B35" s="120" t="s">
        <v>323</v>
      </c>
      <c r="C35" s="15"/>
      <c r="D35" s="124"/>
    </row>
    <row r="36" spans="2:4" x14ac:dyDescent="0.25">
      <c r="B36" s="120" t="s">
        <v>323</v>
      </c>
      <c r="C36" s="15"/>
      <c r="D36" s="124"/>
    </row>
    <row r="37" spans="2:4" x14ac:dyDescent="0.25">
      <c r="B37" s="120" t="s">
        <v>323</v>
      </c>
      <c r="C37" s="15"/>
      <c r="D37" s="124"/>
    </row>
    <row r="38" spans="2:4" x14ac:dyDescent="0.25">
      <c r="B38" s="120" t="s">
        <v>323</v>
      </c>
      <c r="C38" s="15"/>
      <c r="D38" s="124"/>
    </row>
    <row r="39" spans="2:4" x14ac:dyDescent="0.25">
      <c r="B39" s="120" t="s">
        <v>323</v>
      </c>
      <c r="C39" s="15"/>
      <c r="D39" s="124"/>
    </row>
    <row r="40" spans="2:4" x14ac:dyDescent="0.25">
      <c r="B40" s="120" t="s">
        <v>323</v>
      </c>
      <c r="C40" s="15"/>
      <c r="D40" s="124"/>
    </row>
    <row r="41" spans="2:4" x14ac:dyDescent="0.25">
      <c r="B41" s="120" t="s">
        <v>323</v>
      </c>
      <c r="C41" s="15"/>
      <c r="D41" s="124"/>
    </row>
    <row r="42" spans="2:4" ht="15.75" thickBot="1" x14ac:dyDescent="0.3">
      <c r="B42" s="121" t="s">
        <v>323</v>
      </c>
      <c r="C42" s="77"/>
      <c r="D42" s="125"/>
    </row>
    <row r="43" spans="2:4" x14ac:dyDescent="0.25">
      <c r="B43" t="s">
        <v>311</v>
      </c>
    </row>
  </sheetData>
  <mergeCells count="1">
    <mergeCell ref="E4:J4"/>
  </mergeCells>
  <hyperlinks>
    <hyperlink ref="E4" r:id="rId1" xr:uid="{00000000-0004-0000-1800-000000000000}"/>
    <hyperlink ref="G1" location="'1. COW Table of Contents'!A1" display="&lt;&lt;Back" xr:uid="{00000000-0004-0000-1800-000001000000}"/>
  </hyperlinks>
  <pageMargins left="0.7" right="0.7" top="0.75" bottom="0.75" header="0.3" footer="0.3"/>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tabColor theme="6" tint="0.39997558519241921"/>
  </sheetPr>
  <dimension ref="A1:E35"/>
  <sheetViews>
    <sheetView workbookViewId="0">
      <selection activeCell="E1" sqref="E1"/>
    </sheetView>
  </sheetViews>
  <sheetFormatPr defaultColWidth="9.140625" defaultRowHeight="15" x14ac:dyDescent="0.25"/>
  <cols>
    <col min="3" max="3" width="37.85546875" customWidth="1"/>
    <col min="4" max="4" width="13" customWidth="1"/>
    <col min="5" max="5" width="7.28515625" customWidth="1"/>
  </cols>
  <sheetData>
    <row r="1" spans="1:5" ht="27" thickBot="1" x14ac:dyDescent="0.3">
      <c r="A1" s="310" t="s">
        <v>273</v>
      </c>
      <c r="B1" s="275"/>
      <c r="C1" s="267"/>
      <c r="E1" s="216" t="s">
        <v>286</v>
      </c>
    </row>
    <row r="3" spans="1:5" ht="18.75" x14ac:dyDescent="0.3">
      <c r="A3" s="13" t="s">
        <v>330</v>
      </c>
    </row>
    <row r="4" spans="1:5" ht="18.75" x14ac:dyDescent="0.3">
      <c r="A4" s="13" t="s">
        <v>462</v>
      </c>
    </row>
    <row r="5" spans="1:5" ht="18.75" x14ac:dyDescent="0.3">
      <c r="A5" s="13" t="s">
        <v>328</v>
      </c>
    </row>
    <row r="9" spans="1:5" x14ac:dyDescent="0.25">
      <c r="B9" t="s">
        <v>305</v>
      </c>
    </row>
    <row r="10" spans="1:5" ht="21.75" thickBot="1" x14ac:dyDescent="0.4">
      <c r="B10" s="83" t="s">
        <v>306</v>
      </c>
    </row>
    <row r="11" spans="1:5" ht="15.75" thickBot="1" x14ac:dyDescent="0.3">
      <c r="B11" s="78" t="s">
        <v>41</v>
      </c>
      <c r="C11" s="82" t="s">
        <v>307</v>
      </c>
      <c r="D11" s="80" t="s">
        <v>308</v>
      </c>
    </row>
    <row r="12" spans="1:5" x14ac:dyDescent="0.25">
      <c r="B12" s="119" t="s">
        <v>331</v>
      </c>
      <c r="C12" s="73"/>
      <c r="D12" s="74"/>
    </row>
    <row r="13" spans="1:5" x14ac:dyDescent="0.25">
      <c r="B13" s="120" t="s">
        <v>331</v>
      </c>
      <c r="D13" s="18"/>
    </row>
    <row r="14" spans="1:5" x14ac:dyDescent="0.25">
      <c r="B14" s="120" t="s">
        <v>331</v>
      </c>
      <c r="D14" s="18"/>
    </row>
    <row r="15" spans="1:5" x14ac:dyDescent="0.25">
      <c r="B15" s="120" t="s">
        <v>331</v>
      </c>
      <c r="D15" s="18"/>
    </row>
    <row r="16" spans="1:5" x14ac:dyDescent="0.25">
      <c r="B16" s="120" t="s">
        <v>331</v>
      </c>
      <c r="D16" s="18"/>
    </row>
    <row r="17" spans="2:4" x14ac:dyDescent="0.25">
      <c r="B17" s="120" t="s">
        <v>331</v>
      </c>
      <c r="D17" s="18"/>
    </row>
    <row r="18" spans="2:4" x14ac:dyDescent="0.25">
      <c r="B18" s="120" t="s">
        <v>331</v>
      </c>
      <c r="D18" s="18"/>
    </row>
    <row r="19" spans="2:4" x14ac:dyDescent="0.25">
      <c r="B19" s="120" t="s">
        <v>331</v>
      </c>
      <c r="D19" s="18"/>
    </row>
    <row r="20" spans="2:4" x14ac:dyDescent="0.25">
      <c r="B20" s="120" t="s">
        <v>331</v>
      </c>
      <c r="D20" s="18"/>
    </row>
    <row r="21" spans="2:4" x14ac:dyDescent="0.25">
      <c r="B21" s="120" t="s">
        <v>331</v>
      </c>
      <c r="D21" s="18"/>
    </row>
    <row r="22" spans="2:4" x14ac:dyDescent="0.25">
      <c r="B22" s="120" t="s">
        <v>331</v>
      </c>
      <c r="D22" s="18"/>
    </row>
    <row r="23" spans="2:4" x14ac:dyDescent="0.25">
      <c r="B23" s="120" t="s">
        <v>331</v>
      </c>
      <c r="D23" s="18"/>
    </row>
    <row r="24" spans="2:4" x14ac:dyDescent="0.25">
      <c r="B24" s="120" t="s">
        <v>331</v>
      </c>
      <c r="D24" s="18"/>
    </row>
    <row r="25" spans="2:4" x14ac:dyDescent="0.25">
      <c r="B25" s="120" t="s">
        <v>331</v>
      </c>
      <c r="D25" s="18"/>
    </row>
    <row r="26" spans="2:4" x14ac:dyDescent="0.25">
      <c r="B26" s="120" t="s">
        <v>331</v>
      </c>
      <c r="D26" s="18"/>
    </row>
    <row r="27" spans="2:4" x14ac:dyDescent="0.25">
      <c r="B27" s="120" t="s">
        <v>331</v>
      </c>
      <c r="D27" s="18"/>
    </row>
    <row r="28" spans="2:4" x14ac:dyDescent="0.25">
      <c r="B28" s="120" t="s">
        <v>331</v>
      </c>
      <c r="D28" s="18"/>
    </row>
    <row r="29" spans="2:4" x14ac:dyDescent="0.25">
      <c r="B29" s="120" t="s">
        <v>331</v>
      </c>
      <c r="D29" s="18"/>
    </row>
    <row r="30" spans="2:4" x14ac:dyDescent="0.25">
      <c r="B30" s="120" t="s">
        <v>331</v>
      </c>
      <c r="D30" s="18"/>
    </row>
    <row r="31" spans="2:4" x14ac:dyDescent="0.25">
      <c r="B31" s="120" t="s">
        <v>331</v>
      </c>
      <c r="D31" s="18"/>
    </row>
    <row r="32" spans="2:4" x14ac:dyDescent="0.25">
      <c r="B32" s="120" t="s">
        <v>331</v>
      </c>
      <c r="D32" s="18"/>
    </row>
    <row r="33" spans="2:4" x14ac:dyDescent="0.25">
      <c r="B33" s="120" t="s">
        <v>331</v>
      </c>
      <c r="D33" s="18"/>
    </row>
    <row r="34" spans="2:4" ht="15.75" thickBot="1" x14ac:dyDescent="0.3">
      <c r="B34" s="121" t="s">
        <v>331</v>
      </c>
      <c r="C34" s="75"/>
      <c r="D34" s="20"/>
    </row>
    <row r="35" spans="2:4" x14ac:dyDescent="0.25">
      <c r="B35" t="s">
        <v>311</v>
      </c>
    </row>
  </sheetData>
  <hyperlinks>
    <hyperlink ref="E1" location="'1. COW Table of Contents'!A1" display="&lt;&lt;Back" xr:uid="{00000000-0004-0000-1900-000000000000}"/>
  </hyperlinks>
  <pageMargins left="0.7" right="0.7" top="0.75" bottom="0.75" header="0.3" footer="0.3"/>
  <pageSetup orientation="portrait" horizontalDpi="4294967293" verticalDpi="0"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tabColor theme="6" tint="0.39997558519241921"/>
  </sheetPr>
  <dimension ref="A1:G35"/>
  <sheetViews>
    <sheetView workbookViewId="0">
      <selection activeCell="G1" sqref="G1"/>
    </sheetView>
  </sheetViews>
  <sheetFormatPr defaultColWidth="9.140625" defaultRowHeight="15" x14ac:dyDescent="0.25"/>
  <cols>
    <col min="3" max="3" width="50.42578125" customWidth="1"/>
    <col min="4" max="4" width="13" customWidth="1"/>
    <col min="5" max="5" width="7.42578125" customWidth="1"/>
  </cols>
  <sheetData>
    <row r="1" spans="1:7" ht="27" thickBot="1" x14ac:dyDescent="0.3">
      <c r="A1" s="310" t="s">
        <v>332</v>
      </c>
      <c r="B1" s="275"/>
      <c r="C1" s="267"/>
      <c r="D1" s="267"/>
      <c r="G1" s="216" t="s">
        <v>286</v>
      </c>
    </row>
    <row r="3" spans="1:7" ht="18.75" x14ac:dyDescent="0.3">
      <c r="A3" s="13" t="s">
        <v>330</v>
      </c>
    </row>
    <row r="4" spans="1:7" ht="18.75" x14ac:dyDescent="0.3">
      <c r="A4" s="13" t="s">
        <v>462</v>
      </c>
    </row>
    <row r="5" spans="1:7" ht="18.75" x14ac:dyDescent="0.3">
      <c r="A5" s="13" t="s">
        <v>328</v>
      </c>
    </row>
    <row r="9" spans="1:7" x14ac:dyDescent="0.25">
      <c r="B9" t="s">
        <v>305</v>
      </c>
    </row>
    <row r="10" spans="1:7" ht="21.75" thickBot="1" x14ac:dyDescent="0.4">
      <c r="B10" s="83" t="s">
        <v>306</v>
      </c>
    </row>
    <row r="11" spans="1:7" ht="15.75" thickBot="1" x14ac:dyDescent="0.3">
      <c r="B11" s="78" t="s">
        <v>41</v>
      </c>
      <c r="C11" s="82" t="s">
        <v>307</v>
      </c>
      <c r="D11" s="80" t="s">
        <v>483</v>
      </c>
    </row>
    <row r="12" spans="1:7" x14ac:dyDescent="0.25">
      <c r="B12" s="119" t="s">
        <v>333</v>
      </c>
      <c r="C12" s="76"/>
      <c r="D12" s="123"/>
    </row>
    <row r="13" spans="1:7" x14ac:dyDescent="0.25">
      <c r="B13" s="120" t="s">
        <v>333</v>
      </c>
      <c r="C13" s="15"/>
      <c r="D13" s="124"/>
    </row>
    <row r="14" spans="1:7" x14ac:dyDescent="0.25">
      <c r="B14" s="120" t="s">
        <v>333</v>
      </c>
      <c r="C14" s="15"/>
      <c r="D14" s="124"/>
    </row>
    <row r="15" spans="1:7" x14ac:dyDescent="0.25">
      <c r="B15" s="120" t="s">
        <v>333</v>
      </c>
      <c r="C15" s="15"/>
      <c r="D15" s="124"/>
    </row>
    <row r="16" spans="1:7" x14ac:dyDescent="0.25">
      <c r="B16" s="120" t="s">
        <v>333</v>
      </c>
      <c r="C16" s="15"/>
      <c r="D16" s="124"/>
    </row>
    <row r="17" spans="2:4" x14ac:dyDescent="0.25">
      <c r="B17" s="120" t="s">
        <v>333</v>
      </c>
      <c r="C17" s="15"/>
      <c r="D17" s="124"/>
    </row>
    <row r="18" spans="2:4" x14ac:dyDescent="0.25">
      <c r="B18" s="120" t="s">
        <v>333</v>
      </c>
      <c r="C18" s="15"/>
      <c r="D18" s="124"/>
    </row>
    <row r="19" spans="2:4" x14ac:dyDescent="0.25">
      <c r="B19" s="120" t="s">
        <v>333</v>
      </c>
      <c r="C19" s="15"/>
      <c r="D19" s="124"/>
    </row>
    <row r="20" spans="2:4" x14ac:dyDescent="0.25">
      <c r="B20" s="120" t="s">
        <v>333</v>
      </c>
      <c r="C20" s="15"/>
      <c r="D20" s="124"/>
    </row>
    <row r="21" spans="2:4" x14ac:dyDescent="0.25">
      <c r="B21" s="120" t="s">
        <v>333</v>
      </c>
      <c r="C21" s="15"/>
      <c r="D21" s="124"/>
    </row>
    <row r="22" spans="2:4" x14ac:dyDescent="0.25">
      <c r="B22" s="120" t="s">
        <v>333</v>
      </c>
      <c r="C22" s="15"/>
      <c r="D22" s="124"/>
    </row>
    <row r="23" spans="2:4" x14ac:dyDescent="0.25">
      <c r="B23" s="120" t="s">
        <v>333</v>
      </c>
      <c r="C23" s="15"/>
      <c r="D23" s="124"/>
    </row>
    <row r="24" spans="2:4" x14ac:dyDescent="0.25">
      <c r="B24" s="120" t="s">
        <v>333</v>
      </c>
      <c r="C24" s="15"/>
      <c r="D24" s="124"/>
    </row>
    <row r="25" spans="2:4" x14ac:dyDescent="0.25">
      <c r="B25" s="120" t="s">
        <v>333</v>
      </c>
      <c r="C25" s="15"/>
      <c r="D25" s="124"/>
    </row>
    <row r="26" spans="2:4" x14ac:dyDescent="0.25">
      <c r="B26" s="120" t="s">
        <v>333</v>
      </c>
      <c r="C26" s="15"/>
      <c r="D26" s="124"/>
    </row>
    <row r="27" spans="2:4" x14ac:dyDescent="0.25">
      <c r="B27" s="120" t="s">
        <v>333</v>
      </c>
      <c r="C27" s="15"/>
      <c r="D27" s="124"/>
    </row>
    <row r="28" spans="2:4" x14ac:dyDescent="0.25">
      <c r="B28" s="120" t="s">
        <v>333</v>
      </c>
      <c r="C28" s="15"/>
      <c r="D28" s="124"/>
    </row>
    <row r="29" spans="2:4" x14ac:dyDescent="0.25">
      <c r="B29" s="120" t="s">
        <v>333</v>
      </c>
      <c r="C29" s="15"/>
      <c r="D29" s="124"/>
    </row>
    <row r="30" spans="2:4" x14ac:dyDescent="0.25">
      <c r="B30" s="120" t="s">
        <v>333</v>
      </c>
      <c r="C30" s="15"/>
      <c r="D30" s="124"/>
    </row>
    <row r="31" spans="2:4" x14ac:dyDescent="0.25">
      <c r="B31" s="120" t="s">
        <v>333</v>
      </c>
      <c r="C31" s="15"/>
      <c r="D31" s="124"/>
    </row>
    <row r="32" spans="2:4" x14ac:dyDescent="0.25">
      <c r="B32" s="120" t="s">
        <v>333</v>
      </c>
      <c r="C32" s="15"/>
      <c r="D32" s="124"/>
    </row>
    <row r="33" spans="2:4" x14ac:dyDescent="0.25">
      <c r="B33" s="120" t="s">
        <v>333</v>
      </c>
      <c r="C33" s="15"/>
      <c r="D33" s="124"/>
    </row>
    <row r="34" spans="2:4" ht="15.75" thickBot="1" x14ac:dyDescent="0.3">
      <c r="B34" s="121" t="s">
        <v>333</v>
      </c>
      <c r="C34" s="77"/>
      <c r="D34" s="125"/>
    </row>
    <row r="35" spans="2:4" x14ac:dyDescent="0.25">
      <c r="B35" t="s">
        <v>311</v>
      </c>
    </row>
  </sheetData>
  <hyperlinks>
    <hyperlink ref="G1" location="'1. COW Table of Contents'!A1" display="&lt;&lt;Back" xr:uid="{00000000-0004-0000-1A00-000000000000}"/>
  </hyperlinks>
  <pageMargins left="0.7" right="0.7" top="0.75" bottom="0.75" header="0.3" footer="0.3"/>
  <pageSetup orientation="portrait" horizontalDpi="4294967293" verticalDpi="0"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tabColor theme="6" tint="0.39997558519241921"/>
  </sheetPr>
  <dimension ref="A1:E35"/>
  <sheetViews>
    <sheetView workbookViewId="0">
      <selection activeCell="E1" sqref="E1"/>
    </sheetView>
  </sheetViews>
  <sheetFormatPr defaultColWidth="9.140625" defaultRowHeight="15" x14ac:dyDescent="0.25"/>
  <cols>
    <col min="3" max="3" width="46.5703125" customWidth="1"/>
    <col min="4" max="4" width="13" customWidth="1"/>
    <col min="5" max="5" width="7.28515625" customWidth="1"/>
  </cols>
  <sheetData>
    <row r="1" spans="1:5" ht="27" thickBot="1" x14ac:dyDescent="0.3">
      <c r="A1" s="310" t="s">
        <v>339</v>
      </c>
      <c r="B1" s="275"/>
      <c r="C1" s="267"/>
      <c r="E1" s="216" t="s">
        <v>286</v>
      </c>
    </row>
    <row r="3" spans="1:5" x14ac:dyDescent="0.25">
      <c r="A3" t="s">
        <v>340</v>
      </c>
    </row>
    <row r="4" spans="1:5" x14ac:dyDescent="0.25">
      <c r="A4" t="s">
        <v>463</v>
      </c>
    </row>
    <row r="5" spans="1:5" x14ac:dyDescent="0.25">
      <c r="A5" t="s">
        <v>341</v>
      </c>
    </row>
    <row r="6" spans="1:5" x14ac:dyDescent="0.25">
      <c r="A6" t="s">
        <v>342</v>
      </c>
    </row>
    <row r="7" spans="1:5" x14ac:dyDescent="0.25">
      <c r="A7" t="s">
        <v>328</v>
      </c>
    </row>
    <row r="9" spans="1:5" ht="15.75" x14ac:dyDescent="0.25">
      <c r="B9" s="12" t="s">
        <v>345</v>
      </c>
    </row>
    <row r="10" spans="1:5" ht="21.75" thickBot="1" x14ac:dyDescent="0.4">
      <c r="B10" s="83" t="s">
        <v>306</v>
      </c>
    </row>
    <row r="11" spans="1:5" ht="15.75" thickBot="1" x14ac:dyDescent="0.3">
      <c r="B11" s="78" t="s">
        <v>41</v>
      </c>
      <c r="C11" s="127" t="s">
        <v>307</v>
      </c>
      <c r="D11" s="80" t="s">
        <v>483</v>
      </c>
    </row>
    <row r="12" spans="1:5" x14ac:dyDescent="0.25">
      <c r="B12" s="119" t="s">
        <v>343</v>
      </c>
      <c r="C12" s="76"/>
      <c r="D12" s="123"/>
    </row>
    <row r="13" spans="1:5" x14ac:dyDescent="0.25">
      <c r="B13" s="120" t="s">
        <v>344</v>
      </c>
      <c r="C13" s="15"/>
      <c r="D13" s="124"/>
    </row>
    <row r="14" spans="1:5" x14ac:dyDescent="0.25">
      <c r="B14" s="120" t="s">
        <v>344</v>
      </c>
      <c r="C14" s="15"/>
      <c r="D14" s="124"/>
    </row>
    <row r="15" spans="1:5" x14ac:dyDescent="0.25">
      <c r="B15" s="120" t="s">
        <v>344</v>
      </c>
      <c r="C15" s="15"/>
      <c r="D15" s="124"/>
    </row>
    <row r="16" spans="1:5" x14ac:dyDescent="0.25">
      <c r="B16" s="120" t="s">
        <v>344</v>
      </c>
      <c r="C16" s="15"/>
      <c r="D16" s="124"/>
    </row>
    <row r="17" spans="2:4" x14ac:dyDescent="0.25">
      <c r="B17" s="120" t="s">
        <v>344</v>
      </c>
      <c r="C17" s="15"/>
      <c r="D17" s="124"/>
    </row>
    <row r="18" spans="2:4" x14ac:dyDescent="0.25">
      <c r="B18" s="120" t="s">
        <v>344</v>
      </c>
      <c r="C18" s="15"/>
      <c r="D18" s="124"/>
    </row>
    <row r="19" spans="2:4" x14ac:dyDescent="0.25">
      <c r="B19" s="120" t="s">
        <v>344</v>
      </c>
      <c r="C19" s="15"/>
      <c r="D19" s="124"/>
    </row>
    <row r="20" spans="2:4" x14ac:dyDescent="0.25">
      <c r="B20" s="120" t="s">
        <v>344</v>
      </c>
      <c r="C20" s="15"/>
      <c r="D20" s="124"/>
    </row>
    <row r="21" spans="2:4" x14ac:dyDescent="0.25">
      <c r="B21" s="120" t="s">
        <v>344</v>
      </c>
      <c r="C21" s="15"/>
      <c r="D21" s="124"/>
    </row>
    <row r="22" spans="2:4" x14ac:dyDescent="0.25">
      <c r="B22" s="120" t="s">
        <v>344</v>
      </c>
      <c r="C22" s="15"/>
      <c r="D22" s="124"/>
    </row>
    <row r="23" spans="2:4" x14ac:dyDescent="0.25">
      <c r="B23" s="120" t="s">
        <v>344</v>
      </c>
      <c r="C23" s="15"/>
      <c r="D23" s="124"/>
    </row>
    <row r="24" spans="2:4" x14ac:dyDescent="0.25">
      <c r="B24" s="120" t="s">
        <v>344</v>
      </c>
      <c r="C24" s="15"/>
      <c r="D24" s="124"/>
    </row>
    <row r="25" spans="2:4" x14ac:dyDescent="0.25">
      <c r="B25" s="120" t="s">
        <v>344</v>
      </c>
      <c r="C25" s="15"/>
      <c r="D25" s="124"/>
    </row>
    <row r="26" spans="2:4" x14ac:dyDescent="0.25">
      <c r="B26" s="120" t="s">
        <v>344</v>
      </c>
      <c r="C26" s="15"/>
      <c r="D26" s="124"/>
    </row>
    <row r="27" spans="2:4" x14ac:dyDescent="0.25">
      <c r="B27" s="120" t="s">
        <v>344</v>
      </c>
      <c r="C27" s="15"/>
      <c r="D27" s="124"/>
    </row>
    <row r="28" spans="2:4" x14ac:dyDescent="0.25">
      <c r="B28" s="120" t="s">
        <v>344</v>
      </c>
      <c r="C28" s="15"/>
      <c r="D28" s="124"/>
    </row>
    <row r="29" spans="2:4" x14ac:dyDescent="0.25">
      <c r="B29" s="120" t="s">
        <v>344</v>
      </c>
      <c r="C29" s="15"/>
      <c r="D29" s="124"/>
    </row>
    <row r="30" spans="2:4" x14ac:dyDescent="0.25">
      <c r="B30" s="120" t="s">
        <v>344</v>
      </c>
      <c r="C30" s="15"/>
      <c r="D30" s="124"/>
    </row>
    <row r="31" spans="2:4" x14ac:dyDescent="0.25">
      <c r="B31" s="120" t="s">
        <v>344</v>
      </c>
      <c r="C31" s="15"/>
      <c r="D31" s="124"/>
    </row>
    <row r="32" spans="2:4" x14ac:dyDescent="0.25">
      <c r="B32" s="120" t="s">
        <v>344</v>
      </c>
      <c r="C32" s="15"/>
      <c r="D32" s="124"/>
    </row>
    <row r="33" spans="2:4" x14ac:dyDescent="0.25">
      <c r="B33" s="120" t="s">
        <v>344</v>
      </c>
      <c r="C33" s="15"/>
      <c r="D33" s="124"/>
    </row>
    <row r="34" spans="2:4" ht="15.75" thickBot="1" x14ac:dyDescent="0.3">
      <c r="B34" s="121" t="s">
        <v>344</v>
      </c>
      <c r="C34" s="77"/>
      <c r="D34" s="125"/>
    </row>
    <row r="35" spans="2:4" x14ac:dyDescent="0.25">
      <c r="B35" t="s">
        <v>311</v>
      </c>
    </row>
  </sheetData>
  <hyperlinks>
    <hyperlink ref="E1" location="'1. COW Table of Contents'!A1" display="&lt;&lt;Back" xr:uid="{00000000-0004-0000-1B00-000000000000}"/>
  </hyperlinks>
  <pageMargins left="0.7" right="0.7" top="0.75" bottom="0.75" header="0.3" footer="0.3"/>
  <pageSetup orientation="portrait" horizontalDpi="4294967293" verticalDpi="0"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tabColor theme="6" tint="0.39997558519241921"/>
  </sheetPr>
  <dimension ref="A1:E35"/>
  <sheetViews>
    <sheetView zoomScale="130" zoomScaleNormal="130" workbookViewId="0">
      <selection activeCell="E1" sqref="E1"/>
    </sheetView>
  </sheetViews>
  <sheetFormatPr defaultColWidth="9.140625" defaultRowHeight="15" x14ac:dyDescent="0.25"/>
  <cols>
    <col min="3" max="3" width="40.85546875" customWidth="1"/>
    <col min="4" max="4" width="13" customWidth="1"/>
  </cols>
  <sheetData>
    <row r="1" spans="1:5" ht="27" thickBot="1" x14ac:dyDescent="0.3">
      <c r="A1" s="310" t="s">
        <v>335</v>
      </c>
      <c r="B1" s="275"/>
      <c r="C1" s="267"/>
      <c r="E1" s="216" t="s">
        <v>286</v>
      </c>
    </row>
    <row r="3" spans="1:5" x14ac:dyDescent="0.25">
      <c r="A3" t="s">
        <v>336</v>
      </c>
    </row>
    <row r="4" spans="1:5" x14ac:dyDescent="0.25">
      <c r="A4" t="s">
        <v>463</v>
      </c>
    </row>
    <row r="5" spans="1:5" x14ac:dyDescent="0.25">
      <c r="A5" t="s">
        <v>464</v>
      </c>
    </row>
    <row r="6" spans="1:5" x14ac:dyDescent="0.25">
      <c r="A6" t="s">
        <v>337</v>
      </c>
    </row>
    <row r="7" spans="1:5" x14ac:dyDescent="0.25">
      <c r="A7" t="s">
        <v>504</v>
      </c>
    </row>
    <row r="9" spans="1:5" x14ac:dyDescent="0.25">
      <c r="B9" t="s">
        <v>505</v>
      </c>
    </row>
    <row r="10" spans="1:5" ht="21.75" thickBot="1" x14ac:dyDescent="0.4">
      <c r="B10" s="83" t="s">
        <v>306</v>
      </c>
    </row>
    <row r="11" spans="1:5" ht="15.75" thickBot="1" x14ac:dyDescent="0.3">
      <c r="B11" s="78" t="s">
        <v>41</v>
      </c>
      <c r="C11" s="127" t="s">
        <v>307</v>
      </c>
      <c r="D11" s="80" t="s">
        <v>483</v>
      </c>
    </row>
    <row r="12" spans="1:5" x14ac:dyDescent="0.25">
      <c r="B12" s="119" t="s">
        <v>469</v>
      </c>
      <c r="C12" s="152"/>
      <c r="D12" s="119"/>
    </row>
    <row r="13" spans="1:5" x14ac:dyDescent="0.25">
      <c r="B13" s="120" t="s">
        <v>338</v>
      </c>
      <c r="C13" s="71"/>
      <c r="D13" s="120"/>
    </row>
    <row r="14" spans="1:5" x14ac:dyDescent="0.25">
      <c r="B14" s="120" t="s">
        <v>338</v>
      </c>
      <c r="C14" s="71"/>
      <c r="D14" s="120"/>
    </row>
    <row r="15" spans="1:5" x14ac:dyDescent="0.25">
      <c r="B15" s="120" t="s">
        <v>338</v>
      </c>
      <c r="C15" s="71"/>
      <c r="D15" s="120"/>
    </row>
    <row r="16" spans="1:5" x14ac:dyDescent="0.25">
      <c r="B16" s="120" t="s">
        <v>472</v>
      </c>
      <c r="C16" s="71"/>
      <c r="D16" s="120"/>
    </row>
    <row r="17" spans="2:4" x14ac:dyDescent="0.25">
      <c r="B17" s="120" t="s">
        <v>338</v>
      </c>
      <c r="C17" s="71"/>
      <c r="D17" s="120"/>
    </row>
    <row r="18" spans="2:4" x14ac:dyDescent="0.25">
      <c r="B18" s="120" t="s">
        <v>486</v>
      </c>
      <c r="C18" s="71"/>
      <c r="D18" s="120"/>
    </row>
    <row r="19" spans="2:4" x14ac:dyDescent="0.25">
      <c r="B19" s="120" t="s">
        <v>338</v>
      </c>
      <c r="C19" s="71"/>
      <c r="D19" s="120"/>
    </row>
    <row r="20" spans="2:4" x14ac:dyDescent="0.25">
      <c r="B20" s="120" t="s">
        <v>338</v>
      </c>
      <c r="C20" s="71"/>
      <c r="D20" s="120"/>
    </row>
    <row r="21" spans="2:4" x14ac:dyDescent="0.25">
      <c r="B21" s="120" t="s">
        <v>503</v>
      </c>
      <c r="C21" s="71"/>
      <c r="D21" s="120"/>
    </row>
    <row r="22" spans="2:4" x14ac:dyDescent="0.25">
      <c r="B22" s="120" t="s">
        <v>338</v>
      </c>
      <c r="C22" s="71"/>
      <c r="D22" s="120"/>
    </row>
    <row r="23" spans="2:4" x14ac:dyDescent="0.25">
      <c r="B23" s="120" t="s">
        <v>338</v>
      </c>
      <c r="C23" s="71"/>
      <c r="D23" s="120"/>
    </row>
    <row r="24" spans="2:4" x14ac:dyDescent="0.25">
      <c r="B24" s="120" t="s">
        <v>338</v>
      </c>
      <c r="C24" s="71"/>
      <c r="D24" s="120"/>
    </row>
    <row r="25" spans="2:4" x14ac:dyDescent="0.25">
      <c r="B25" s="120" t="s">
        <v>338</v>
      </c>
      <c r="C25" s="71"/>
      <c r="D25" s="120"/>
    </row>
    <row r="26" spans="2:4" x14ac:dyDescent="0.25">
      <c r="B26" s="120" t="s">
        <v>338</v>
      </c>
      <c r="C26" s="71"/>
      <c r="D26" s="120"/>
    </row>
    <row r="27" spans="2:4" x14ac:dyDescent="0.25">
      <c r="B27" s="120" t="s">
        <v>338</v>
      </c>
      <c r="C27" s="71"/>
      <c r="D27" s="120"/>
    </row>
    <row r="28" spans="2:4" x14ac:dyDescent="0.25">
      <c r="B28" s="120" t="s">
        <v>338</v>
      </c>
      <c r="C28" s="71"/>
      <c r="D28" s="120"/>
    </row>
    <row r="29" spans="2:4" x14ac:dyDescent="0.25">
      <c r="B29" s="120" t="s">
        <v>338</v>
      </c>
      <c r="C29" s="71"/>
      <c r="D29" s="120"/>
    </row>
    <row r="30" spans="2:4" x14ac:dyDescent="0.25">
      <c r="B30" s="120" t="s">
        <v>338</v>
      </c>
      <c r="C30" s="71"/>
      <c r="D30" s="120"/>
    </row>
    <row r="31" spans="2:4" x14ac:dyDescent="0.25">
      <c r="B31" s="120" t="s">
        <v>338</v>
      </c>
      <c r="C31" s="71"/>
      <c r="D31" s="120"/>
    </row>
    <row r="32" spans="2:4" x14ac:dyDescent="0.25">
      <c r="B32" s="120" t="s">
        <v>338</v>
      </c>
      <c r="C32" s="71"/>
      <c r="D32" s="120"/>
    </row>
    <row r="33" spans="2:4" x14ac:dyDescent="0.25">
      <c r="B33" s="120" t="s">
        <v>338</v>
      </c>
      <c r="C33" s="71"/>
      <c r="D33" s="120"/>
    </row>
    <row r="34" spans="2:4" ht="15.75" thickBot="1" x14ac:dyDescent="0.3">
      <c r="B34" s="121" t="s">
        <v>338</v>
      </c>
      <c r="C34" s="295"/>
      <c r="D34" s="121"/>
    </row>
    <row r="35" spans="2:4" x14ac:dyDescent="0.25">
      <c r="B35" t="s">
        <v>311</v>
      </c>
    </row>
  </sheetData>
  <hyperlinks>
    <hyperlink ref="E1" location="'1. COW Table of Contents'!A1" display="&lt;&lt;Back" xr:uid="{00000000-0004-0000-1C00-000000000000}"/>
  </hyperlinks>
  <pageMargins left="0.7" right="0.7" top="0.75" bottom="0.75" header="0.3" footer="0.3"/>
  <pageSetup orientation="portrait" horizontalDpi="4294967293" verticalDpi="0"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tabColor theme="6" tint="0.39997558519241921"/>
  </sheetPr>
  <dimension ref="A1:D46"/>
  <sheetViews>
    <sheetView workbookViewId="0">
      <selection sqref="A1:B1"/>
    </sheetView>
  </sheetViews>
  <sheetFormatPr defaultColWidth="9.140625" defaultRowHeight="15" x14ac:dyDescent="0.25"/>
  <cols>
    <col min="2" max="2" width="44.140625" customWidth="1"/>
    <col min="3" max="3" width="12.7109375" customWidth="1"/>
    <col min="4" max="4" width="8.42578125" customWidth="1"/>
    <col min="5" max="5" width="12.7109375" customWidth="1"/>
    <col min="6" max="6" width="8.85546875" customWidth="1"/>
  </cols>
  <sheetData>
    <row r="1" spans="1:4" ht="27" customHeight="1" thickBot="1" x14ac:dyDescent="0.4">
      <c r="A1" s="453" t="s">
        <v>346</v>
      </c>
      <c r="B1" s="454"/>
      <c r="D1" s="216" t="s">
        <v>286</v>
      </c>
    </row>
    <row r="2" spans="1:4" ht="18.75" x14ac:dyDescent="0.3">
      <c r="A2" s="3"/>
    </row>
    <row r="3" spans="1:4" ht="15.75" x14ac:dyDescent="0.25">
      <c r="A3" s="12" t="s">
        <v>465</v>
      </c>
    </row>
    <row r="4" spans="1:4" ht="15.75" x14ac:dyDescent="0.25">
      <c r="A4" s="12" t="s">
        <v>466</v>
      </c>
    </row>
    <row r="5" spans="1:4" ht="15.75" x14ac:dyDescent="0.25">
      <c r="A5" s="12" t="s">
        <v>348</v>
      </c>
    </row>
    <row r="6" spans="1:4" ht="15.75" x14ac:dyDescent="0.25">
      <c r="A6" s="12" t="s">
        <v>467</v>
      </c>
    </row>
    <row r="7" spans="1:4" ht="15.75" x14ac:dyDescent="0.25">
      <c r="A7" s="12" t="s">
        <v>349</v>
      </c>
    </row>
    <row r="9" spans="1:4" ht="18.75" x14ac:dyDescent="0.3">
      <c r="A9" s="14"/>
    </row>
    <row r="10" spans="1:4" ht="0.6" customHeight="1" x14ac:dyDescent="0.25"/>
    <row r="11" spans="1:4" ht="46.9" customHeight="1" x14ac:dyDescent="0.25">
      <c r="A11" s="418" t="s">
        <v>174</v>
      </c>
      <c r="B11" s="418"/>
      <c r="C11" s="418"/>
    </row>
    <row r="12" spans="1:4" ht="21.75" thickBot="1" x14ac:dyDescent="0.4">
      <c r="A12" s="83" t="s">
        <v>227</v>
      </c>
      <c r="B12" s="75"/>
      <c r="C12" s="75"/>
    </row>
    <row r="13" spans="1:4" ht="30.75" thickBot="1" x14ac:dyDescent="0.3">
      <c r="A13" s="126" t="s">
        <v>172</v>
      </c>
      <c r="B13" s="84" t="s">
        <v>64</v>
      </c>
      <c r="C13" s="122" t="s">
        <v>165</v>
      </c>
    </row>
    <row r="14" spans="1:4" x14ac:dyDescent="0.25">
      <c r="A14" s="119" t="s">
        <v>347</v>
      </c>
      <c r="B14" s="76"/>
      <c r="C14" s="123"/>
    </row>
    <row r="15" spans="1:4" x14ac:dyDescent="0.25">
      <c r="A15" s="120" t="s">
        <v>347</v>
      </c>
      <c r="B15" s="15"/>
      <c r="C15" s="124"/>
    </row>
    <row r="16" spans="1:4" x14ac:dyDescent="0.25">
      <c r="A16" s="120" t="s">
        <v>347</v>
      </c>
      <c r="B16" s="15"/>
      <c r="C16" s="124"/>
    </row>
    <row r="17" spans="1:3" x14ac:dyDescent="0.25">
      <c r="A17" s="120" t="s">
        <v>347</v>
      </c>
      <c r="B17" s="15"/>
      <c r="C17" s="124"/>
    </row>
    <row r="18" spans="1:3" x14ac:dyDescent="0.25">
      <c r="A18" s="120" t="s">
        <v>347</v>
      </c>
      <c r="B18" s="15"/>
      <c r="C18" s="124"/>
    </row>
    <row r="19" spans="1:3" x14ac:dyDescent="0.25">
      <c r="A19" s="120" t="s">
        <v>347</v>
      </c>
      <c r="B19" s="15"/>
      <c r="C19" s="124"/>
    </row>
    <row r="20" spans="1:3" x14ac:dyDescent="0.25">
      <c r="A20" s="120" t="s">
        <v>347</v>
      </c>
      <c r="B20" s="15"/>
      <c r="C20" s="124"/>
    </row>
    <row r="21" spans="1:3" x14ac:dyDescent="0.25">
      <c r="A21" s="120" t="s">
        <v>347</v>
      </c>
      <c r="B21" s="15"/>
      <c r="C21" s="124"/>
    </row>
    <row r="22" spans="1:3" x14ac:dyDescent="0.25">
      <c r="A22" s="120" t="s">
        <v>347</v>
      </c>
      <c r="B22" s="15"/>
      <c r="C22" s="124"/>
    </row>
    <row r="23" spans="1:3" x14ac:dyDescent="0.25">
      <c r="A23" s="120" t="s">
        <v>347</v>
      </c>
      <c r="B23" s="15"/>
      <c r="C23" s="124"/>
    </row>
    <row r="24" spans="1:3" x14ac:dyDescent="0.25">
      <c r="A24" s="120" t="s">
        <v>347</v>
      </c>
      <c r="B24" s="15"/>
      <c r="C24" s="124"/>
    </row>
    <row r="25" spans="1:3" x14ac:dyDescent="0.25">
      <c r="A25" s="120" t="s">
        <v>347</v>
      </c>
      <c r="B25" s="15"/>
      <c r="C25" s="124"/>
    </row>
    <row r="26" spans="1:3" x14ac:dyDescent="0.25">
      <c r="A26" s="120" t="s">
        <v>347</v>
      </c>
      <c r="B26" s="15"/>
      <c r="C26" s="124"/>
    </row>
    <row r="27" spans="1:3" x14ac:dyDescent="0.25">
      <c r="A27" s="120" t="s">
        <v>347</v>
      </c>
      <c r="B27" s="15"/>
      <c r="C27" s="124"/>
    </row>
    <row r="28" spans="1:3" x14ac:dyDescent="0.25">
      <c r="A28" s="120" t="s">
        <v>347</v>
      </c>
      <c r="B28" s="15"/>
      <c r="C28" s="124"/>
    </row>
    <row r="29" spans="1:3" x14ac:dyDescent="0.25">
      <c r="A29" s="120" t="s">
        <v>347</v>
      </c>
      <c r="B29" s="15"/>
      <c r="C29" s="124"/>
    </row>
    <row r="30" spans="1:3" x14ac:dyDescent="0.25">
      <c r="A30" s="120" t="s">
        <v>347</v>
      </c>
      <c r="B30" s="15"/>
      <c r="C30" s="124"/>
    </row>
    <row r="31" spans="1:3" x14ac:dyDescent="0.25">
      <c r="A31" s="120" t="s">
        <v>347</v>
      </c>
      <c r="B31" s="15"/>
      <c r="C31" s="124"/>
    </row>
    <row r="32" spans="1:3" x14ac:dyDescent="0.25">
      <c r="A32" s="120" t="s">
        <v>347</v>
      </c>
      <c r="B32" s="15"/>
      <c r="C32" s="124"/>
    </row>
    <row r="33" spans="1:3" x14ac:dyDescent="0.25">
      <c r="A33" s="120" t="s">
        <v>347</v>
      </c>
      <c r="B33" s="15"/>
      <c r="C33" s="124"/>
    </row>
    <row r="34" spans="1:3" x14ac:dyDescent="0.25">
      <c r="A34" s="120" t="s">
        <v>347</v>
      </c>
      <c r="B34" s="15"/>
      <c r="C34" s="124"/>
    </row>
    <row r="35" spans="1:3" x14ac:dyDescent="0.25">
      <c r="A35" s="120" t="s">
        <v>347</v>
      </c>
      <c r="B35" s="15"/>
      <c r="C35" s="124"/>
    </row>
    <row r="36" spans="1:3" x14ac:dyDescent="0.25">
      <c r="A36" s="120" t="s">
        <v>347</v>
      </c>
      <c r="B36" s="15"/>
      <c r="C36" s="124"/>
    </row>
    <row r="37" spans="1:3" x14ac:dyDescent="0.25">
      <c r="A37" s="120" t="s">
        <v>347</v>
      </c>
      <c r="B37" s="15"/>
      <c r="C37" s="124"/>
    </row>
    <row r="38" spans="1:3" x14ac:dyDescent="0.25">
      <c r="A38" s="120" t="s">
        <v>347</v>
      </c>
      <c r="B38" s="15"/>
      <c r="C38" s="124"/>
    </row>
    <row r="39" spans="1:3" x14ac:dyDescent="0.25">
      <c r="A39" s="120" t="s">
        <v>347</v>
      </c>
      <c r="B39" s="15"/>
      <c r="C39" s="124"/>
    </row>
    <row r="40" spans="1:3" x14ac:dyDescent="0.25">
      <c r="A40" s="120" t="s">
        <v>347</v>
      </c>
      <c r="B40" s="15"/>
      <c r="C40" s="124"/>
    </row>
    <row r="41" spans="1:3" x14ac:dyDescent="0.25">
      <c r="A41" s="120" t="s">
        <v>347</v>
      </c>
      <c r="B41" s="15"/>
      <c r="C41" s="124"/>
    </row>
    <row r="42" spans="1:3" x14ac:dyDescent="0.25">
      <c r="A42" s="120" t="s">
        <v>347</v>
      </c>
      <c r="B42" s="15"/>
      <c r="C42" s="124"/>
    </row>
    <row r="43" spans="1:3" x14ac:dyDescent="0.25">
      <c r="A43" s="120" t="s">
        <v>347</v>
      </c>
      <c r="B43" s="15"/>
      <c r="C43" s="124"/>
    </row>
    <row r="44" spans="1:3" x14ac:dyDescent="0.25">
      <c r="A44" s="120" t="s">
        <v>347</v>
      </c>
      <c r="B44" s="15"/>
      <c r="C44" s="124"/>
    </row>
    <row r="45" spans="1:3" x14ac:dyDescent="0.25">
      <c r="A45" s="120" t="s">
        <v>347</v>
      </c>
      <c r="B45" s="15"/>
      <c r="C45" s="124"/>
    </row>
    <row r="46" spans="1:3" ht="15.75" thickBot="1" x14ac:dyDescent="0.3">
      <c r="A46" s="121" t="s">
        <v>347</v>
      </c>
      <c r="B46" s="77"/>
      <c r="C46" s="125"/>
    </row>
  </sheetData>
  <mergeCells count="2">
    <mergeCell ref="A1:B1"/>
    <mergeCell ref="A11:C11"/>
  </mergeCells>
  <hyperlinks>
    <hyperlink ref="D1" location="'1. COW Table of Contents'!A1" display="&lt;&lt;Back" xr:uid="{00000000-0004-0000-1D00-000000000000}"/>
  </hyperlink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tabColor theme="6" tint="0.39997558519241921"/>
  </sheetPr>
  <dimension ref="A1:F37"/>
  <sheetViews>
    <sheetView workbookViewId="0">
      <selection activeCell="F1" sqref="F1"/>
    </sheetView>
  </sheetViews>
  <sheetFormatPr defaultColWidth="9.140625" defaultRowHeight="15" x14ac:dyDescent="0.25"/>
  <cols>
    <col min="2" max="2" width="35.5703125" customWidth="1"/>
    <col min="3" max="6" width="12.7109375" customWidth="1"/>
  </cols>
  <sheetData>
    <row r="1" spans="1:6" ht="27" customHeight="1" thickBot="1" x14ac:dyDescent="0.4">
      <c r="A1" s="453" t="s">
        <v>428</v>
      </c>
      <c r="B1" s="454"/>
      <c r="F1" s="216" t="s">
        <v>286</v>
      </c>
    </row>
    <row r="2" spans="1:6" ht="18.75" x14ac:dyDescent="0.3">
      <c r="A2" s="3"/>
    </row>
    <row r="3" spans="1:6" ht="15.75" x14ac:dyDescent="0.25">
      <c r="B3" s="12" t="s">
        <v>527</v>
      </c>
    </row>
    <row r="4" spans="1:6" ht="18.75" x14ac:dyDescent="0.25">
      <c r="B4" s="268" t="s">
        <v>528</v>
      </c>
      <c r="C4" s="10"/>
      <c r="D4" s="10"/>
      <c r="E4" s="10"/>
      <c r="F4" s="10"/>
    </row>
    <row r="5" spans="1:6" ht="18.75" x14ac:dyDescent="0.25">
      <c r="B5" s="268" t="s">
        <v>533</v>
      </c>
      <c r="C5" s="10"/>
      <c r="D5" s="10"/>
      <c r="E5" s="10"/>
      <c r="F5" s="10"/>
    </row>
    <row r="6" spans="1:6" ht="19.5" thickBot="1" x14ac:dyDescent="0.3">
      <c r="B6" s="86"/>
      <c r="C6" s="10"/>
      <c r="D6" s="10"/>
      <c r="E6" s="10"/>
      <c r="F6" s="10"/>
    </row>
    <row r="7" spans="1:6" ht="18.75" x14ac:dyDescent="0.25">
      <c r="B7" s="86" t="s">
        <v>529</v>
      </c>
      <c r="C7" s="381">
        <v>22</v>
      </c>
      <c r="D7" s="10"/>
      <c r="E7" s="10"/>
      <c r="F7" s="10"/>
    </row>
    <row r="8" spans="1:6" ht="18.75" x14ac:dyDescent="0.25">
      <c r="B8" s="86" t="s">
        <v>531</v>
      </c>
      <c r="C8" s="382">
        <v>67</v>
      </c>
      <c r="D8" s="10"/>
      <c r="E8" s="10"/>
      <c r="F8" s="10"/>
    </row>
    <row r="9" spans="1:6" ht="18.75" x14ac:dyDescent="0.25">
      <c r="B9" s="86" t="s">
        <v>530</v>
      </c>
      <c r="C9" s="382">
        <v>86</v>
      </c>
      <c r="D9" s="10"/>
      <c r="E9" s="10"/>
    </row>
    <row r="10" spans="1:6" ht="19.5" thickBot="1" x14ac:dyDescent="0.3">
      <c r="B10" s="86" t="s">
        <v>532</v>
      </c>
      <c r="C10" s="383">
        <v>21</v>
      </c>
    </row>
    <row r="11" spans="1:6" ht="18.75" x14ac:dyDescent="0.3">
      <c r="A11" s="14"/>
    </row>
    <row r="12" spans="1:6" ht="0.6" customHeight="1" x14ac:dyDescent="0.25"/>
    <row r="13" spans="1:6" ht="46.9" customHeight="1" x14ac:dyDescent="0.25">
      <c r="A13" s="418" t="s">
        <v>174</v>
      </c>
      <c r="B13" s="418"/>
      <c r="C13" s="418"/>
    </row>
    <row r="14" spans="1:6" ht="21.75" thickBot="1" x14ac:dyDescent="0.4">
      <c r="A14" s="145" t="s">
        <v>227</v>
      </c>
      <c r="B14" s="75"/>
      <c r="C14" s="75"/>
    </row>
    <row r="15" spans="1:6" ht="30.75" thickBot="1" x14ac:dyDescent="0.3">
      <c r="A15" s="81" t="s">
        <v>172</v>
      </c>
      <c r="B15" s="84" t="s">
        <v>64</v>
      </c>
      <c r="C15" s="122" t="s">
        <v>165</v>
      </c>
    </row>
    <row r="16" spans="1:6" x14ac:dyDescent="0.25">
      <c r="A16" s="119" t="s">
        <v>429</v>
      </c>
      <c r="B16" s="76"/>
      <c r="C16" s="123"/>
    </row>
    <row r="17" spans="1:3" x14ac:dyDescent="0.25">
      <c r="A17" s="120" t="s">
        <v>429</v>
      </c>
      <c r="B17" s="15"/>
      <c r="C17" s="124"/>
    </row>
    <row r="18" spans="1:3" x14ac:dyDescent="0.25">
      <c r="A18" s="120" t="s">
        <v>429</v>
      </c>
      <c r="B18" s="15"/>
      <c r="C18" s="124"/>
    </row>
    <row r="19" spans="1:3" x14ac:dyDescent="0.25">
      <c r="A19" s="120" t="s">
        <v>429</v>
      </c>
      <c r="B19" s="15"/>
      <c r="C19" s="124"/>
    </row>
    <row r="20" spans="1:3" x14ac:dyDescent="0.25">
      <c r="A20" s="120" t="s">
        <v>429</v>
      </c>
      <c r="B20" s="15"/>
      <c r="C20" s="124"/>
    </row>
    <row r="21" spans="1:3" x14ac:dyDescent="0.25">
      <c r="A21" s="120" t="s">
        <v>429</v>
      </c>
      <c r="B21" s="15"/>
      <c r="C21" s="124"/>
    </row>
    <row r="22" spans="1:3" x14ac:dyDescent="0.25">
      <c r="A22" s="120" t="s">
        <v>429</v>
      </c>
      <c r="B22" s="15"/>
      <c r="C22" s="124"/>
    </row>
    <row r="23" spans="1:3" x14ac:dyDescent="0.25">
      <c r="A23" s="120" t="s">
        <v>429</v>
      </c>
      <c r="B23" s="15"/>
      <c r="C23" s="124"/>
    </row>
    <row r="24" spans="1:3" x14ac:dyDescent="0.25">
      <c r="A24" s="120" t="s">
        <v>429</v>
      </c>
      <c r="B24" s="15"/>
      <c r="C24" s="124"/>
    </row>
    <row r="25" spans="1:3" x14ac:dyDescent="0.25">
      <c r="A25" s="120" t="s">
        <v>429</v>
      </c>
      <c r="B25" s="15"/>
      <c r="C25" s="124"/>
    </row>
    <row r="26" spans="1:3" x14ac:dyDescent="0.25">
      <c r="A26" s="120" t="s">
        <v>429</v>
      </c>
      <c r="B26" s="15"/>
      <c r="C26" s="124"/>
    </row>
    <row r="27" spans="1:3" x14ac:dyDescent="0.25">
      <c r="A27" s="120" t="s">
        <v>429</v>
      </c>
      <c r="B27" s="15"/>
      <c r="C27" s="124"/>
    </row>
    <row r="28" spans="1:3" x14ac:dyDescent="0.25">
      <c r="A28" s="120" t="s">
        <v>429</v>
      </c>
      <c r="B28" s="15"/>
      <c r="C28" s="124"/>
    </row>
    <row r="29" spans="1:3" x14ac:dyDescent="0.25">
      <c r="A29" s="120" t="s">
        <v>429</v>
      </c>
      <c r="B29" s="15"/>
      <c r="C29" s="124"/>
    </row>
    <row r="30" spans="1:3" x14ac:dyDescent="0.25">
      <c r="A30" s="120" t="s">
        <v>429</v>
      </c>
      <c r="B30" s="15"/>
      <c r="C30" s="124"/>
    </row>
    <row r="31" spans="1:3" x14ac:dyDescent="0.25">
      <c r="A31" s="120" t="s">
        <v>429</v>
      </c>
      <c r="B31" s="15"/>
      <c r="C31" s="124"/>
    </row>
    <row r="32" spans="1:3" x14ac:dyDescent="0.25">
      <c r="A32" s="120" t="s">
        <v>429</v>
      </c>
      <c r="B32" s="15"/>
      <c r="C32" s="124"/>
    </row>
    <row r="33" spans="1:3" x14ac:dyDescent="0.25">
      <c r="A33" s="120" t="s">
        <v>429</v>
      </c>
      <c r="B33" s="15"/>
      <c r="C33" s="124"/>
    </row>
    <row r="34" spans="1:3" x14ac:dyDescent="0.25">
      <c r="A34" s="120" t="s">
        <v>429</v>
      </c>
      <c r="B34" s="15"/>
      <c r="C34" s="124"/>
    </row>
    <row r="35" spans="1:3" x14ac:dyDescent="0.25">
      <c r="A35" s="120" t="s">
        <v>429</v>
      </c>
      <c r="B35" s="15"/>
      <c r="C35" s="124"/>
    </row>
    <row r="36" spans="1:3" x14ac:dyDescent="0.25">
      <c r="A36" s="120" t="s">
        <v>429</v>
      </c>
      <c r="B36" s="15"/>
      <c r="C36" s="124"/>
    </row>
    <row r="37" spans="1:3" ht="15.75" thickBot="1" x14ac:dyDescent="0.3">
      <c r="A37" s="121" t="s">
        <v>429</v>
      </c>
      <c r="B37" s="77"/>
      <c r="C37" s="125"/>
    </row>
  </sheetData>
  <mergeCells count="2">
    <mergeCell ref="A1:B1"/>
    <mergeCell ref="A13:C13"/>
  </mergeCells>
  <hyperlinks>
    <hyperlink ref="F1" location="'1. COW Table of Contents'!A1" display="&lt;&lt;Back" xr:uid="{00000000-0004-0000-1E00-000000000000}"/>
  </hyperlinks>
  <pageMargins left="0.7" right="0.7" top="0.75" bottom="0.75" header="0.3" footer="0.3"/>
  <drawing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tabColor theme="6" tint="0.39997558519241921"/>
  </sheetPr>
  <dimension ref="A1:E58"/>
  <sheetViews>
    <sheetView workbookViewId="0">
      <selection activeCell="E1" sqref="E1"/>
    </sheetView>
  </sheetViews>
  <sheetFormatPr defaultColWidth="9.140625" defaultRowHeight="15" x14ac:dyDescent="0.25"/>
  <cols>
    <col min="2" max="2" width="44.140625" customWidth="1"/>
    <col min="3" max="3" width="13.42578125" customWidth="1"/>
    <col min="4" max="4" width="11.7109375" customWidth="1"/>
    <col min="5" max="5" width="12.7109375" customWidth="1"/>
    <col min="6" max="6" width="8.85546875" customWidth="1"/>
  </cols>
  <sheetData>
    <row r="1" spans="1:5" ht="27" customHeight="1" thickBot="1" x14ac:dyDescent="0.4">
      <c r="A1" s="453" t="s">
        <v>427</v>
      </c>
      <c r="B1" s="454"/>
      <c r="E1" s="216" t="s">
        <v>286</v>
      </c>
    </row>
    <row r="2" spans="1:5" ht="27" customHeight="1" x14ac:dyDescent="0.25">
      <c r="B2" t="s">
        <v>447</v>
      </c>
    </row>
    <row r="3" spans="1:5" ht="19.5" thickBot="1" x14ac:dyDescent="0.35">
      <c r="A3" s="3"/>
    </row>
    <row r="4" spans="1:5" ht="16.5" thickBot="1" x14ac:dyDescent="0.3">
      <c r="A4" s="12"/>
      <c r="B4" s="296" t="s">
        <v>433</v>
      </c>
      <c r="C4" s="297" t="s">
        <v>434</v>
      </c>
      <c r="D4" s="298" t="s">
        <v>47</v>
      </c>
    </row>
    <row r="5" spans="1:5" ht="15.75" x14ac:dyDescent="0.25">
      <c r="A5" s="12"/>
      <c r="B5" s="291" t="s">
        <v>435</v>
      </c>
      <c r="C5" s="302"/>
      <c r="D5" s="299"/>
    </row>
    <row r="6" spans="1:5" ht="15.75" x14ac:dyDescent="0.25">
      <c r="A6" s="12"/>
      <c r="B6" s="291" t="s">
        <v>436</v>
      </c>
      <c r="C6" s="50"/>
      <c r="D6" s="300"/>
    </row>
    <row r="7" spans="1:5" ht="15.75" x14ac:dyDescent="0.25">
      <c r="A7" s="12"/>
      <c r="B7" s="291" t="s">
        <v>437</v>
      </c>
      <c r="C7" s="50"/>
      <c r="D7" s="300"/>
    </row>
    <row r="8" spans="1:5" ht="15.75" x14ac:dyDescent="0.25">
      <c r="A8" s="12"/>
      <c r="B8" s="291" t="s">
        <v>438</v>
      </c>
      <c r="C8" s="50"/>
      <c r="D8" s="300"/>
    </row>
    <row r="9" spans="1:5" ht="15.75" x14ac:dyDescent="0.25">
      <c r="A9" s="12"/>
      <c r="B9" s="291" t="s">
        <v>439</v>
      </c>
      <c r="C9" s="50"/>
      <c r="D9" s="300"/>
    </row>
    <row r="10" spans="1:5" ht="15.75" x14ac:dyDescent="0.25">
      <c r="A10" s="12"/>
      <c r="B10" s="291" t="s">
        <v>440</v>
      </c>
      <c r="C10" s="50"/>
      <c r="D10" s="300"/>
    </row>
    <row r="11" spans="1:5" ht="15.75" x14ac:dyDescent="0.25">
      <c r="A11" s="12"/>
      <c r="B11" s="291" t="s">
        <v>441</v>
      </c>
      <c r="C11" s="50"/>
      <c r="D11" s="300"/>
    </row>
    <row r="12" spans="1:5" ht="15.75" x14ac:dyDescent="0.25">
      <c r="A12" s="12"/>
      <c r="B12" s="291" t="s">
        <v>442</v>
      </c>
      <c r="C12" s="50"/>
      <c r="D12" s="300"/>
    </row>
    <row r="13" spans="1:5" ht="15.75" x14ac:dyDescent="0.25">
      <c r="A13" s="12"/>
      <c r="B13" s="291" t="s">
        <v>443</v>
      </c>
      <c r="C13" s="50"/>
      <c r="D13" s="300"/>
    </row>
    <row r="14" spans="1:5" ht="15.75" x14ac:dyDescent="0.25">
      <c r="A14" s="12"/>
      <c r="B14" s="291" t="s">
        <v>444</v>
      </c>
      <c r="C14" s="50"/>
      <c r="D14" s="300"/>
    </row>
    <row r="15" spans="1:5" ht="15.75" x14ac:dyDescent="0.25">
      <c r="A15" s="12"/>
      <c r="B15" s="291" t="s">
        <v>445</v>
      </c>
      <c r="C15" s="50"/>
      <c r="D15" s="300"/>
    </row>
    <row r="16" spans="1:5" ht="16.5" thickBot="1" x14ac:dyDescent="0.3">
      <c r="A16" s="12"/>
      <c r="B16" s="291" t="s">
        <v>446</v>
      </c>
      <c r="C16" s="51"/>
      <c r="D16" s="301"/>
    </row>
    <row r="17" spans="1:3" ht="15.75" x14ac:dyDescent="0.25">
      <c r="A17" s="12"/>
    </row>
    <row r="18" spans="1:3" ht="15.75" x14ac:dyDescent="0.25">
      <c r="A18" s="12"/>
    </row>
    <row r="21" spans="1:3" ht="18.75" x14ac:dyDescent="0.3">
      <c r="A21" s="14"/>
    </row>
    <row r="22" spans="1:3" ht="0.6" customHeight="1" x14ac:dyDescent="0.25"/>
    <row r="23" spans="1:3" ht="46.9" customHeight="1" x14ac:dyDescent="0.25">
      <c r="A23" s="418" t="s">
        <v>174</v>
      </c>
      <c r="B23" s="418"/>
      <c r="C23" s="418"/>
    </row>
    <row r="24" spans="1:3" ht="21.75" thickBot="1" x14ac:dyDescent="0.4">
      <c r="A24" s="83" t="s">
        <v>227</v>
      </c>
      <c r="B24" s="75"/>
      <c r="C24" s="75"/>
    </row>
    <row r="25" spans="1:3" ht="15.75" thickBot="1" x14ac:dyDescent="0.3">
      <c r="A25" s="126" t="s">
        <v>172</v>
      </c>
      <c r="B25" s="84" t="s">
        <v>64</v>
      </c>
      <c r="C25" s="122" t="s">
        <v>483</v>
      </c>
    </row>
    <row r="26" spans="1:3" x14ac:dyDescent="0.25">
      <c r="A26" s="119" t="s">
        <v>430</v>
      </c>
      <c r="B26" s="76"/>
      <c r="C26" s="123"/>
    </row>
    <row r="27" spans="1:3" x14ac:dyDescent="0.25">
      <c r="A27" s="120" t="s">
        <v>430</v>
      </c>
      <c r="B27" s="15"/>
      <c r="C27" s="124"/>
    </row>
    <row r="28" spans="1:3" x14ac:dyDescent="0.25">
      <c r="A28" s="120" t="s">
        <v>430</v>
      </c>
      <c r="B28" s="15"/>
      <c r="C28" s="124"/>
    </row>
    <row r="29" spans="1:3" x14ac:dyDescent="0.25">
      <c r="A29" s="120" t="s">
        <v>430</v>
      </c>
      <c r="B29" s="15"/>
      <c r="C29" s="124"/>
    </row>
    <row r="30" spans="1:3" x14ac:dyDescent="0.25">
      <c r="A30" s="120" t="s">
        <v>430</v>
      </c>
      <c r="B30" s="15"/>
      <c r="C30" s="124"/>
    </row>
    <row r="31" spans="1:3" x14ac:dyDescent="0.25">
      <c r="A31" s="120" t="s">
        <v>430</v>
      </c>
      <c r="B31" s="15"/>
      <c r="C31" s="124"/>
    </row>
    <row r="32" spans="1:3" x14ac:dyDescent="0.25">
      <c r="A32" s="120" t="s">
        <v>430</v>
      </c>
      <c r="B32" s="15"/>
      <c r="C32" s="124"/>
    </row>
    <row r="33" spans="1:3" x14ac:dyDescent="0.25">
      <c r="A33" s="120" t="s">
        <v>430</v>
      </c>
      <c r="B33" s="15"/>
      <c r="C33" s="124"/>
    </row>
    <row r="34" spans="1:3" x14ac:dyDescent="0.25">
      <c r="A34" s="120" t="s">
        <v>430</v>
      </c>
      <c r="B34" s="15"/>
      <c r="C34" s="124"/>
    </row>
    <row r="35" spans="1:3" x14ac:dyDescent="0.25">
      <c r="A35" s="120" t="s">
        <v>430</v>
      </c>
      <c r="B35" s="15"/>
      <c r="C35" s="124"/>
    </row>
    <row r="36" spans="1:3" x14ac:dyDescent="0.25">
      <c r="A36" s="120" t="s">
        <v>430</v>
      </c>
      <c r="B36" s="15"/>
      <c r="C36" s="124"/>
    </row>
    <row r="37" spans="1:3" x14ac:dyDescent="0.25">
      <c r="A37" s="120" t="s">
        <v>430</v>
      </c>
      <c r="B37" s="15"/>
      <c r="C37" s="124"/>
    </row>
    <row r="38" spans="1:3" x14ac:dyDescent="0.25">
      <c r="A38" s="120" t="s">
        <v>430</v>
      </c>
      <c r="B38" s="15"/>
      <c r="C38" s="124"/>
    </row>
    <row r="39" spans="1:3" x14ac:dyDescent="0.25">
      <c r="A39" s="120" t="s">
        <v>430</v>
      </c>
      <c r="B39" s="15"/>
      <c r="C39" s="124"/>
    </row>
    <row r="40" spans="1:3" x14ac:dyDescent="0.25">
      <c r="A40" s="120" t="s">
        <v>430</v>
      </c>
      <c r="B40" s="15"/>
      <c r="C40" s="124"/>
    </row>
    <row r="41" spans="1:3" x14ac:dyDescent="0.25">
      <c r="A41" s="120" t="s">
        <v>430</v>
      </c>
      <c r="B41" s="15"/>
      <c r="C41" s="124"/>
    </row>
    <row r="42" spans="1:3" x14ac:dyDescent="0.25">
      <c r="A42" s="120" t="s">
        <v>430</v>
      </c>
      <c r="B42" s="15"/>
      <c r="C42" s="124"/>
    </row>
    <row r="43" spans="1:3" x14ac:dyDescent="0.25">
      <c r="A43" s="120" t="s">
        <v>430</v>
      </c>
      <c r="B43" s="15"/>
      <c r="C43" s="124"/>
    </row>
    <row r="44" spans="1:3" x14ac:dyDescent="0.25">
      <c r="A44" s="120" t="s">
        <v>430</v>
      </c>
      <c r="B44" s="15"/>
      <c r="C44" s="124"/>
    </row>
    <row r="45" spans="1:3" x14ac:dyDescent="0.25">
      <c r="A45" s="120" t="s">
        <v>430</v>
      </c>
      <c r="B45" s="15"/>
      <c r="C45" s="124"/>
    </row>
    <row r="46" spans="1:3" x14ac:dyDescent="0.25">
      <c r="A46" s="120" t="s">
        <v>430</v>
      </c>
      <c r="B46" s="15"/>
      <c r="C46" s="124"/>
    </row>
    <row r="47" spans="1:3" x14ac:dyDescent="0.25">
      <c r="A47" s="120" t="s">
        <v>430</v>
      </c>
      <c r="B47" s="15"/>
      <c r="C47" s="124"/>
    </row>
    <row r="48" spans="1:3" x14ac:dyDescent="0.25">
      <c r="A48" s="120" t="s">
        <v>430</v>
      </c>
      <c r="B48" s="15"/>
      <c r="C48" s="124"/>
    </row>
    <row r="49" spans="1:3" x14ac:dyDescent="0.25">
      <c r="A49" s="120" t="s">
        <v>430</v>
      </c>
      <c r="B49" s="15"/>
      <c r="C49" s="124"/>
    </row>
    <row r="50" spans="1:3" x14ac:dyDescent="0.25">
      <c r="A50" s="120" t="s">
        <v>430</v>
      </c>
      <c r="B50" s="15"/>
      <c r="C50" s="124"/>
    </row>
    <row r="51" spans="1:3" x14ac:dyDescent="0.25">
      <c r="A51" s="120" t="s">
        <v>430</v>
      </c>
      <c r="B51" s="15"/>
      <c r="C51" s="124"/>
    </row>
    <row r="52" spans="1:3" x14ac:dyDescent="0.25">
      <c r="A52" s="120" t="s">
        <v>430</v>
      </c>
      <c r="B52" s="15"/>
      <c r="C52" s="124"/>
    </row>
    <row r="53" spans="1:3" x14ac:dyDescent="0.25">
      <c r="A53" s="120" t="s">
        <v>430</v>
      </c>
      <c r="B53" s="15"/>
      <c r="C53" s="124"/>
    </row>
    <row r="54" spans="1:3" x14ac:dyDescent="0.25">
      <c r="A54" s="120" t="s">
        <v>430</v>
      </c>
      <c r="B54" s="15"/>
      <c r="C54" s="124"/>
    </row>
    <row r="55" spans="1:3" x14ac:dyDescent="0.25">
      <c r="A55" s="120" t="s">
        <v>430</v>
      </c>
      <c r="B55" s="15"/>
      <c r="C55" s="124"/>
    </row>
    <row r="56" spans="1:3" x14ac:dyDescent="0.25">
      <c r="A56" s="120" t="s">
        <v>430</v>
      </c>
      <c r="B56" s="15"/>
      <c r="C56" s="124"/>
    </row>
    <row r="57" spans="1:3" x14ac:dyDescent="0.25">
      <c r="A57" s="120" t="s">
        <v>430</v>
      </c>
      <c r="B57" s="15"/>
      <c r="C57" s="124"/>
    </row>
    <row r="58" spans="1:3" ht="15.75" thickBot="1" x14ac:dyDescent="0.3">
      <c r="A58" s="120" t="s">
        <v>430</v>
      </c>
      <c r="B58" s="77"/>
      <c r="C58" s="125"/>
    </row>
  </sheetData>
  <mergeCells count="2">
    <mergeCell ref="A1:B1"/>
    <mergeCell ref="A23:C23"/>
  </mergeCells>
  <hyperlinks>
    <hyperlink ref="E1" location="'1. COW Table of Contents'!A1" display="&lt;&lt;Back" xr:uid="{00000000-0004-0000-1F00-000000000000}"/>
  </hyperlinks>
  <pageMargins left="0.7" right="0.7" top="0.75" bottom="0.75" header="0.3" footer="0.3"/>
  <pageSetup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tabColor theme="6" tint="0.39997558519241921"/>
  </sheetPr>
  <dimension ref="A1:F36"/>
  <sheetViews>
    <sheetView zoomScale="70" zoomScaleNormal="70" workbookViewId="0">
      <selection activeCell="F1" sqref="F1"/>
    </sheetView>
  </sheetViews>
  <sheetFormatPr defaultRowHeight="15" x14ac:dyDescent="0.25"/>
  <cols>
    <col min="2" max="2" width="39.28515625" customWidth="1"/>
    <col min="3" max="3" width="14.28515625" customWidth="1"/>
    <col min="4" max="4" width="12.7109375" customWidth="1"/>
    <col min="5" max="5" width="13.85546875" customWidth="1"/>
    <col min="6" max="6" width="12.7109375" customWidth="1"/>
  </cols>
  <sheetData>
    <row r="1" spans="1:6" ht="27" customHeight="1" thickBot="1" x14ac:dyDescent="0.4">
      <c r="A1" s="453" t="s">
        <v>25</v>
      </c>
      <c r="B1" s="454"/>
      <c r="F1" s="216" t="s">
        <v>286</v>
      </c>
    </row>
    <row r="2" spans="1:6" ht="18.75" x14ac:dyDescent="0.3">
      <c r="A2" s="3"/>
      <c r="B2" t="s">
        <v>468</v>
      </c>
    </row>
    <row r="3" spans="1:6" ht="15.75" thickBot="1" x14ac:dyDescent="0.3"/>
    <row r="4" spans="1:6" ht="19.5" thickBot="1" x14ac:dyDescent="0.3">
      <c r="B4" s="10"/>
      <c r="C4" s="217" t="s">
        <v>183</v>
      </c>
      <c r="D4" s="133" t="s">
        <v>184</v>
      </c>
      <c r="E4" s="218" t="s">
        <v>185</v>
      </c>
      <c r="F4" s="27" t="s">
        <v>50</v>
      </c>
    </row>
    <row r="5" spans="1:6" ht="18.75" x14ac:dyDescent="0.25">
      <c r="B5" s="86" t="s">
        <v>492</v>
      </c>
      <c r="C5" s="65">
        <v>3</v>
      </c>
      <c r="D5" s="66">
        <v>3</v>
      </c>
      <c r="E5" s="67">
        <v>6</v>
      </c>
      <c r="F5" s="141">
        <f>SUM(C5:E5)</f>
        <v>12</v>
      </c>
    </row>
    <row r="6" spans="1:6" ht="19.5" thickBot="1" x14ac:dyDescent="0.3">
      <c r="B6" s="86" t="s">
        <v>493</v>
      </c>
      <c r="C6" s="68">
        <v>2</v>
      </c>
      <c r="D6" s="69">
        <v>4</v>
      </c>
      <c r="E6" s="70">
        <v>4</v>
      </c>
      <c r="F6" s="138">
        <f>SUM(C6:E6)</f>
        <v>10</v>
      </c>
    </row>
    <row r="7" spans="1:6" ht="19.5" thickBot="1" x14ac:dyDescent="0.3">
      <c r="B7" s="10"/>
      <c r="C7" s="142">
        <f>C5+C6</f>
        <v>5</v>
      </c>
      <c r="D7" s="143">
        <f t="shared" ref="D7:E7" si="0">D5+D6</f>
        <v>7</v>
      </c>
      <c r="E7" s="144">
        <f t="shared" si="0"/>
        <v>10</v>
      </c>
      <c r="F7" s="10"/>
    </row>
    <row r="8" spans="1:6" ht="18.75" x14ac:dyDescent="0.25">
      <c r="C8" s="10" t="s">
        <v>50</v>
      </c>
      <c r="D8" s="10" t="s">
        <v>159</v>
      </c>
      <c r="E8" s="10" t="s">
        <v>50</v>
      </c>
    </row>
    <row r="10" spans="1:6" ht="18.75" x14ac:dyDescent="0.3">
      <c r="A10" s="14"/>
    </row>
    <row r="11" spans="1:6" ht="0.6" customHeight="1" x14ac:dyDescent="0.25"/>
    <row r="12" spans="1:6" ht="46.9" customHeight="1" x14ac:dyDescent="0.25">
      <c r="A12" s="418" t="s">
        <v>174</v>
      </c>
      <c r="B12" s="418"/>
      <c r="C12" s="418"/>
    </row>
    <row r="13" spans="1:6" ht="21.75" thickBot="1" x14ac:dyDescent="0.4">
      <c r="A13" s="145" t="s">
        <v>227</v>
      </c>
      <c r="B13" s="75"/>
      <c r="C13" s="75"/>
    </row>
    <row r="14" spans="1:6" ht="15.75" thickBot="1" x14ac:dyDescent="0.3">
      <c r="A14" s="81" t="s">
        <v>172</v>
      </c>
      <c r="B14" s="84" t="s">
        <v>64</v>
      </c>
      <c r="C14" s="122" t="s">
        <v>483</v>
      </c>
      <c r="E14" t="s">
        <v>494</v>
      </c>
    </row>
    <row r="15" spans="1:6" x14ac:dyDescent="0.25">
      <c r="A15" s="119" t="s">
        <v>25</v>
      </c>
      <c r="B15" s="76"/>
      <c r="C15" s="123"/>
    </row>
    <row r="16" spans="1:6" x14ac:dyDescent="0.25">
      <c r="A16" s="120" t="s">
        <v>25</v>
      </c>
      <c r="B16" s="15"/>
      <c r="C16" s="124"/>
    </row>
    <row r="17" spans="1:3" x14ac:dyDescent="0.25">
      <c r="A17" s="120" t="s">
        <v>25</v>
      </c>
      <c r="B17" s="15"/>
      <c r="C17" s="124"/>
    </row>
    <row r="18" spans="1:3" x14ac:dyDescent="0.25">
      <c r="A18" s="120" t="s">
        <v>25</v>
      </c>
      <c r="B18" s="15"/>
      <c r="C18" s="124"/>
    </row>
    <row r="19" spans="1:3" x14ac:dyDescent="0.25">
      <c r="A19" s="120" t="s">
        <v>25</v>
      </c>
      <c r="B19" s="15"/>
      <c r="C19" s="124"/>
    </row>
    <row r="20" spans="1:3" x14ac:dyDescent="0.25">
      <c r="A20" s="120" t="s">
        <v>25</v>
      </c>
      <c r="B20" s="15"/>
      <c r="C20" s="124"/>
    </row>
    <row r="21" spans="1:3" x14ac:dyDescent="0.25">
      <c r="A21" s="120" t="s">
        <v>25</v>
      </c>
      <c r="B21" s="15"/>
      <c r="C21" s="124"/>
    </row>
    <row r="22" spans="1:3" x14ac:dyDescent="0.25">
      <c r="A22" s="120" t="s">
        <v>25</v>
      </c>
      <c r="B22" s="15"/>
      <c r="C22" s="124"/>
    </row>
    <row r="23" spans="1:3" x14ac:dyDescent="0.25">
      <c r="A23" s="120" t="s">
        <v>25</v>
      </c>
      <c r="B23" s="15"/>
      <c r="C23" s="124"/>
    </row>
    <row r="24" spans="1:3" x14ac:dyDescent="0.25">
      <c r="A24" s="120" t="s">
        <v>25</v>
      </c>
      <c r="B24" s="15"/>
      <c r="C24" s="124"/>
    </row>
    <row r="25" spans="1:3" x14ac:dyDescent="0.25">
      <c r="A25" s="120" t="s">
        <v>25</v>
      </c>
      <c r="B25" s="15"/>
      <c r="C25" s="124"/>
    </row>
    <row r="26" spans="1:3" x14ac:dyDescent="0.25">
      <c r="A26" s="120" t="s">
        <v>25</v>
      </c>
      <c r="B26" s="15"/>
      <c r="C26" s="124"/>
    </row>
    <row r="27" spans="1:3" x14ac:dyDescent="0.25">
      <c r="A27" s="120" t="s">
        <v>25</v>
      </c>
      <c r="B27" s="15"/>
      <c r="C27" s="124"/>
    </row>
    <row r="28" spans="1:3" x14ac:dyDescent="0.25">
      <c r="A28" s="120" t="s">
        <v>25</v>
      </c>
      <c r="B28" s="15"/>
      <c r="C28" s="124"/>
    </row>
    <row r="29" spans="1:3" x14ac:dyDescent="0.25">
      <c r="A29" s="120" t="s">
        <v>25</v>
      </c>
      <c r="B29" s="15"/>
      <c r="C29" s="124"/>
    </row>
    <row r="30" spans="1:3" x14ac:dyDescent="0.25">
      <c r="A30" s="120" t="s">
        <v>25</v>
      </c>
      <c r="B30" s="15"/>
      <c r="C30" s="124"/>
    </row>
    <row r="31" spans="1:3" x14ac:dyDescent="0.25">
      <c r="A31" s="120" t="s">
        <v>25</v>
      </c>
      <c r="B31" s="15"/>
      <c r="C31" s="124"/>
    </row>
    <row r="32" spans="1:3" x14ac:dyDescent="0.25">
      <c r="A32" s="120" t="s">
        <v>25</v>
      </c>
      <c r="B32" s="15"/>
      <c r="C32" s="124"/>
    </row>
    <row r="33" spans="1:3" x14ac:dyDescent="0.25">
      <c r="A33" s="120" t="s">
        <v>25</v>
      </c>
      <c r="B33" s="15"/>
      <c r="C33" s="124"/>
    </row>
    <row r="34" spans="1:3" x14ac:dyDescent="0.25">
      <c r="A34" s="120" t="s">
        <v>25</v>
      </c>
      <c r="B34" s="15"/>
      <c r="C34" s="124"/>
    </row>
    <row r="35" spans="1:3" x14ac:dyDescent="0.25">
      <c r="A35" s="120" t="s">
        <v>25</v>
      </c>
      <c r="B35" s="15"/>
      <c r="C35" s="124"/>
    </row>
    <row r="36" spans="1:3" ht="15.75" thickBot="1" x14ac:dyDescent="0.3">
      <c r="A36" s="121" t="s">
        <v>25</v>
      </c>
      <c r="B36" s="77"/>
      <c r="C36" s="125"/>
    </row>
  </sheetData>
  <mergeCells count="2">
    <mergeCell ref="A12:C12"/>
    <mergeCell ref="A1:B1"/>
  </mergeCells>
  <hyperlinks>
    <hyperlink ref="F1" location="'1. COW Table of Contents'!A1" display="&lt;&lt;Back" xr:uid="{00000000-0004-0000-2000-000000000000}"/>
  </hyperlinks>
  <pageMargins left="0.7" right="0.7" top="0.75" bottom="0.75" header="0.3" footer="0.3"/>
  <drawing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tabColor theme="6" tint="0.39997558519241921"/>
  </sheetPr>
  <dimension ref="A1:F39"/>
  <sheetViews>
    <sheetView zoomScale="110" zoomScaleNormal="110" workbookViewId="0">
      <selection activeCell="E1" sqref="E1"/>
    </sheetView>
  </sheetViews>
  <sheetFormatPr defaultRowHeight="15" x14ac:dyDescent="0.25"/>
  <cols>
    <col min="2" max="2" width="40.5703125" customWidth="1"/>
    <col min="3" max="3" width="14.28515625" customWidth="1"/>
    <col min="4" max="6" width="12.7109375" customWidth="1"/>
  </cols>
  <sheetData>
    <row r="1" spans="1:6" ht="27" customHeight="1" thickBot="1" x14ac:dyDescent="0.4">
      <c r="A1" s="453" t="s">
        <v>33</v>
      </c>
      <c r="B1" s="454"/>
      <c r="E1" s="216" t="s">
        <v>286</v>
      </c>
    </row>
    <row r="2" spans="1:6" ht="27" customHeight="1" x14ac:dyDescent="0.25"/>
    <row r="3" spans="1:6" ht="18.75" x14ac:dyDescent="0.3">
      <c r="A3" s="3"/>
      <c r="B3" s="12" t="s">
        <v>249</v>
      </c>
      <c r="D3" s="434" t="s">
        <v>250</v>
      </c>
      <c r="E3" s="411"/>
      <c r="F3" s="411"/>
    </row>
    <row r="4" spans="1:6" ht="15.75" thickBot="1" x14ac:dyDescent="0.3">
      <c r="C4" t="s">
        <v>257</v>
      </c>
    </row>
    <row r="5" spans="1:6" ht="19.5" thickBot="1" x14ac:dyDescent="0.3">
      <c r="B5" s="10"/>
      <c r="C5" s="150" t="s">
        <v>190</v>
      </c>
      <c r="D5" s="149" t="s">
        <v>256</v>
      </c>
    </row>
    <row r="6" spans="1:6" ht="18.75" x14ac:dyDescent="0.25">
      <c r="B6" s="86" t="s">
        <v>251</v>
      </c>
      <c r="C6" s="103"/>
      <c r="D6" s="148"/>
    </row>
    <row r="7" spans="1:6" ht="18.75" x14ac:dyDescent="0.25">
      <c r="B7" s="86" t="s">
        <v>252</v>
      </c>
      <c r="C7" s="103"/>
      <c r="D7" s="103"/>
    </row>
    <row r="8" spans="1:6" ht="18.75" x14ac:dyDescent="0.25">
      <c r="B8" s="86" t="s">
        <v>253</v>
      </c>
      <c r="C8" s="103"/>
      <c r="D8" s="103"/>
    </row>
    <row r="9" spans="1:6" ht="18.75" x14ac:dyDescent="0.25">
      <c r="B9" s="86" t="s">
        <v>254</v>
      </c>
      <c r="C9" s="103"/>
      <c r="D9" s="103"/>
    </row>
    <row r="10" spans="1:6" ht="19.5" thickBot="1" x14ac:dyDescent="0.3">
      <c r="B10" s="86" t="s">
        <v>255</v>
      </c>
      <c r="C10" s="104"/>
      <c r="D10" s="104"/>
    </row>
    <row r="13" spans="1:6" ht="18.75" x14ac:dyDescent="0.3">
      <c r="A13" s="14"/>
    </row>
    <row r="14" spans="1:6" ht="0.6" customHeight="1" x14ac:dyDescent="0.25"/>
    <row r="15" spans="1:6" ht="46.9" customHeight="1" x14ac:dyDescent="0.25">
      <c r="A15" s="418" t="s">
        <v>174</v>
      </c>
      <c r="B15" s="418"/>
      <c r="C15" s="418"/>
    </row>
    <row r="16" spans="1:6" ht="21.75" thickBot="1" x14ac:dyDescent="0.4">
      <c r="A16" s="145" t="s">
        <v>227</v>
      </c>
      <c r="B16" s="75"/>
      <c r="C16" s="75"/>
    </row>
    <row r="17" spans="1:3" ht="15.75" thickBot="1" x14ac:dyDescent="0.3">
      <c r="A17" s="127" t="s">
        <v>172</v>
      </c>
      <c r="B17" s="84" t="s">
        <v>64</v>
      </c>
      <c r="C17" s="122" t="s">
        <v>483</v>
      </c>
    </row>
    <row r="18" spans="1:3" x14ac:dyDescent="0.25">
      <c r="A18" s="120" t="s">
        <v>248</v>
      </c>
      <c r="B18" s="76"/>
      <c r="C18" s="123"/>
    </row>
    <row r="19" spans="1:3" x14ac:dyDescent="0.25">
      <c r="A19" s="120" t="s">
        <v>248</v>
      </c>
      <c r="B19" s="15"/>
      <c r="C19" s="124"/>
    </row>
    <row r="20" spans="1:3" x14ac:dyDescent="0.25">
      <c r="A20" s="120" t="s">
        <v>248</v>
      </c>
      <c r="B20" s="15"/>
      <c r="C20" s="124"/>
    </row>
    <row r="21" spans="1:3" x14ac:dyDescent="0.25">
      <c r="A21" s="120" t="s">
        <v>248</v>
      </c>
      <c r="B21" s="15"/>
      <c r="C21" s="124"/>
    </row>
    <row r="22" spans="1:3" x14ac:dyDescent="0.25">
      <c r="A22" s="120" t="s">
        <v>248</v>
      </c>
      <c r="B22" s="15"/>
      <c r="C22" s="124"/>
    </row>
    <row r="23" spans="1:3" x14ac:dyDescent="0.25">
      <c r="A23" s="120" t="s">
        <v>248</v>
      </c>
      <c r="B23" s="15"/>
      <c r="C23" s="124"/>
    </row>
    <row r="24" spans="1:3" x14ac:dyDescent="0.25">
      <c r="A24" s="120" t="s">
        <v>248</v>
      </c>
      <c r="B24" s="15"/>
      <c r="C24" s="124"/>
    </row>
    <row r="25" spans="1:3" x14ac:dyDescent="0.25">
      <c r="A25" s="120" t="s">
        <v>248</v>
      </c>
      <c r="B25" s="15"/>
      <c r="C25" s="124"/>
    </row>
    <row r="26" spans="1:3" x14ac:dyDescent="0.25">
      <c r="A26" s="120" t="s">
        <v>248</v>
      </c>
      <c r="B26" s="15"/>
      <c r="C26" s="124"/>
    </row>
    <row r="27" spans="1:3" x14ac:dyDescent="0.25">
      <c r="A27" s="120" t="s">
        <v>248</v>
      </c>
      <c r="B27" s="15"/>
      <c r="C27" s="124"/>
    </row>
    <row r="28" spans="1:3" x14ac:dyDescent="0.25">
      <c r="A28" s="120" t="s">
        <v>248</v>
      </c>
      <c r="B28" s="15"/>
      <c r="C28" s="124"/>
    </row>
    <row r="29" spans="1:3" x14ac:dyDescent="0.25">
      <c r="A29" s="120" t="s">
        <v>248</v>
      </c>
      <c r="B29" s="15"/>
      <c r="C29" s="124"/>
    </row>
    <row r="30" spans="1:3" x14ac:dyDescent="0.25">
      <c r="A30" s="120" t="s">
        <v>248</v>
      </c>
      <c r="B30" s="15"/>
      <c r="C30" s="124"/>
    </row>
    <row r="31" spans="1:3" x14ac:dyDescent="0.25">
      <c r="A31" s="120" t="s">
        <v>248</v>
      </c>
      <c r="B31" s="15"/>
      <c r="C31" s="124"/>
    </row>
    <row r="32" spans="1:3" x14ac:dyDescent="0.25">
      <c r="A32" s="120" t="s">
        <v>248</v>
      </c>
      <c r="B32" s="15"/>
      <c r="C32" s="124"/>
    </row>
    <row r="33" spans="1:3" x14ac:dyDescent="0.25">
      <c r="A33" s="120" t="s">
        <v>248</v>
      </c>
      <c r="B33" s="15"/>
      <c r="C33" s="124"/>
    </row>
    <row r="34" spans="1:3" x14ac:dyDescent="0.25">
      <c r="A34" s="120" t="s">
        <v>248</v>
      </c>
      <c r="B34" s="15"/>
      <c r="C34" s="124"/>
    </row>
    <row r="35" spans="1:3" x14ac:dyDescent="0.25">
      <c r="A35" s="120" t="s">
        <v>248</v>
      </c>
      <c r="B35" s="15"/>
      <c r="C35" s="124"/>
    </row>
    <row r="36" spans="1:3" x14ac:dyDescent="0.25">
      <c r="A36" s="120" t="s">
        <v>248</v>
      </c>
      <c r="B36" s="15"/>
      <c r="C36" s="124"/>
    </row>
    <row r="37" spans="1:3" x14ac:dyDescent="0.25">
      <c r="A37" s="120" t="s">
        <v>248</v>
      </c>
      <c r="B37" s="15"/>
      <c r="C37" s="124"/>
    </row>
    <row r="38" spans="1:3" x14ac:dyDescent="0.25">
      <c r="A38" s="120" t="s">
        <v>248</v>
      </c>
      <c r="B38" s="15"/>
      <c r="C38" s="124"/>
    </row>
    <row r="39" spans="1:3" ht="15.75" thickBot="1" x14ac:dyDescent="0.3">
      <c r="A39" s="121" t="s">
        <v>248</v>
      </c>
      <c r="B39" s="77"/>
      <c r="C39" s="125"/>
    </row>
  </sheetData>
  <mergeCells count="3">
    <mergeCell ref="A1:B1"/>
    <mergeCell ref="A15:C15"/>
    <mergeCell ref="D3:F3"/>
  </mergeCells>
  <hyperlinks>
    <hyperlink ref="D3" r:id="rId1" xr:uid="{00000000-0004-0000-2100-000000000000}"/>
    <hyperlink ref="E1" location="'1. COW Table of Contents'!A1" display="&lt;&lt;Back" xr:uid="{00000000-0004-0000-2100-000001000000}"/>
  </hyperlinks>
  <pageMargins left="0.7" right="0.7" top="0.75" bottom="0.75" header="0.3" footer="0.3"/>
  <pageSetup orientation="portrait"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tabColor theme="6" tint="0.39997558519241921"/>
  </sheetPr>
  <dimension ref="A1:F66"/>
  <sheetViews>
    <sheetView zoomScale="110" zoomScaleNormal="110" workbookViewId="0">
      <selection activeCell="F1" sqref="F1"/>
    </sheetView>
  </sheetViews>
  <sheetFormatPr defaultRowHeight="15" x14ac:dyDescent="0.25"/>
  <cols>
    <col min="1" max="1" width="11" customWidth="1"/>
    <col min="2" max="2" width="39.85546875" customWidth="1"/>
    <col min="3" max="3" width="14.5703125" customWidth="1"/>
  </cols>
  <sheetData>
    <row r="1" spans="1:6" ht="29.25" thickBot="1" x14ac:dyDescent="0.3">
      <c r="A1" s="455" t="s">
        <v>160</v>
      </c>
      <c r="B1" s="456"/>
      <c r="F1" s="216" t="s">
        <v>286</v>
      </c>
    </row>
    <row r="2" spans="1:6" ht="26.25" customHeight="1" x14ac:dyDescent="0.25">
      <c r="B2" t="s">
        <v>182</v>
      </c>
    </row>
    <row r="3" spans="1:6" ht="26.25" customHeight="1" thickBot="1" x14ac:dyDescent="0.3"/>
    <row r="4" spans="1:6" ht="19.5" thickBot="1" x14ac:dyDescent="0.3">
      <c r="B4" s="386" t="s">
        <v>567</v>
      </c>
      <c r="C4" s="385" t="s">
        <v>433</v>
      </c>
    </row>
    <row r="5" spans="1:6" x14ac:dyDescent="0.25">
      <c r="B5" s="105" t="s">
        <v>536</v>
      </c>
      <c r="C5" s="52"/>
    </row>
    <row r="6" spans="1:6" x14ac:dyDescent="0.25">
      <c r="B6" s="105" t="s">
        <v>537</v>
      </c>
      <c r="C6" s="52"/>
    </row>
    <row r="7" spans="1:6" x14ac:dyDescent="0.25">
      <c r="B7" s="105" t="s">
        <v>538</v>
      </c>
      <c r="C7" s="52"/>
    </row>
    <row r="8" spans="1:6" x14ac:dyDescent="0.25">
      <c r="B8" s="105" t="s">
        <v>539</v>
      </c>
      <c r="C8" s="52"/>
    </row>
    <row r="9" spans="1:6" x14ac:dyDescent="0.25">
      <c r="B9" s="105" t="s">
        <v>540</v>
      </c>
      <c r="C9" s="52"/>
    </row>
    <row r="10" spans="1:6" x14ac:dyDescent="0.25">
      <c r="B10" s="105" t="s">
        <v>541</v>
      </c>
      <c r="C10" s="52"/>
    </row>
    <row r="11" spans="1:6" x14ac:dyDescent="0.25">
      <c r="B11" s="105" t="s">
        <v>542</v>
      </c>
      <c r="C11" s="52"/>
    </row>
    <row r="12" spans="1:6" x14ac:dyDescent="0.25">
      <c r="B12" s="105" t="s">
        <v>543</v>
      </c>
      <c r="C12" s="52"/>
    </row>
    <row r="13" spans="1:6" x14ac:dyDescent="0.25">
      <c r="B13" s="105" t="s">
        <v>544</v>
      </c>
      <c r="C13" s="52"/>
    </row>
    <row r="14" spans="1:6" x14ac:dyDescent="0.25">
      <c r="B14" s="105" t="s">
        <v>545</v>
      </c>
      <c r="C14" s="52"/>
    </row>
    <row r="15" spans="1:6" x14ac:dyDescent="0.25">
      <c r="B15" s="105" t="s">
        <v>546</v>
      </c>
      <c r="C15" s="52"/>
    </row>
    <row r="16" spans="1:6" x14ac:dyDescent="0.25">
      <c r="B16" s="105" t="s">
        <v>547</v>
      </c>
      <c r="C16" s="52"/>
    </row>
    <row r="17" spans="2:3" x14ac:dyDescent="0.25">
      <c r="B17" s="105" t="s">
        <v>548</v>
      </c>
      <c r="C17" s="52"/>
    </row>
    <row r="18" spans="2:3" x14ac:dyDescent="0.25">
      <c r="B18" s="105" t="s">
        <v>549</v>
      </c>
      <c r="C18" s="52"/>
    </row>
    <row r="19" spans="2:3" x14ac:dyDescent="0.25">
      <c r="B19" s="105" t="s">
        <v>550</v>
      </c>
      <c r="C19" s="52"/>
    </row>
    <row r="20" spans="2:3" x14ac:dyDescent="0.25">
      <c r="B20" s="105" t="s">
        <v>551</v>
      </c>
      <c r="C20" s="52"/>
    </row>
    <row r="21" spans="2:3" x14ac:dyDescent="0.25">
      <c r="B21" s="105" t="s">
        <v>552</v>
      </c>
      <c r="C21" s="52"/>
    </row>
    <row r="22" spans="2:3" x14ac:dyDescent="0.25">
      <c r="B22" s="105" t="s">
        <v>553</v>
      </c>
      <c r="C22" s="52"/>
    </row>
    <row r="23" spans="2:3" x14ac:dyDescent="0.25">
      <c r="B23" s="105" t="s">
        <v>554</v>
      </c>
      <c r="C23" s="52"/>
    </row>
    <row r="24" spans="2:3" x14ac:dyDescent="0.25">
      <c r="B24" s="105" t="s">
        <v>555</v>
      </c>
      <c r="C24" s="52"/>
    </row>
    <row r="25" spans="2:3" x14ac:dyDescent="0.25">
      <c r="B25" s="105" t="s">
        <v>568</v>
      </c>
      <c r="C25" s="52"/>
    </row>
    <row r="26" spans="2:3" x14ac:dyDescent="0.25">
      <c r="B26" s="105" t="s">
        <v>556</v>
      </c>
      <c r="C26" s="52"/>
    </row>
    <row r="27" spans="2:3" x14ac:dyDescent="0.25">
      <c r="B27" s="105" t="s">
        <v>557</v>
      </c>
      <c r="C27" s="52"/>
    </row>
    <row r="28" spans="2:3" x14ac:dyDescent="0.25">
      <c r="B28" s="105" t="s">
        <v>558</v>
      </c>
      <c r="C28" s="52"/>
    </row>
    <row r="29" spans="2:3" x14ac:dyDescent="0.25">
      <c r="B29" s="105" t="s">
        <v>559</v>
      </c>
      <c r="C29" s="52"/>
    </row>
    <row r="30" spans="2:3" x14ac:dyDescent="0.25">
      <c r="B30" s="105" t="s">
        <v>560</v>
      </c>
      <c r="C30" s="52"/>
    </row>
    <row r="31" spans="2:3" x14ac:dyDescent="0.25">
      <c r="B31" s="105" t="s">
        <v>561</v>
      </c>
      <c r="C31" s="52"/>
    </row>
    <row r="32" spans="2:3" x14ac:dyDescent="0.25">
      <c r="B32" s="105" t="s">
        <v>562</v>
      </c>
      <c r="C32" s="52"/>
    </row>
    <row r="33" spans="1:3" x14ac:dyDescent="0.25">
      <c r="B33" s="105" t="s">
        <v>282</v>
      </c>
      <c r="C33" s="52"/>
    </row>
    <row r="34" spans="1:3" ht="18.75" x14ac:dyDescent="0.3">
      <c r="A34" s="3"/>
      <c r="B34" s="105" t="s">
        <v>563</v>
      </c>
      <c r="C34" s="52"/>
    </row>
    <row r="35" spans="1:3" ht="18.75" x14ac:dyDescent="0.3">
      <c r="A35" s="3"/>
      <c r="B35" s="105" t="s">
        <v>569</v>
      </c>
      <c r="C35" s="52"/>
    </row>
    <row r="36" spans="1:3" ht="18.75" x14ac:dyDescent="0.3">
      <c r="A36" s="3"/>
      <c r="B36" s="105" t="s">
        <v>564</v>
      </c>
      <c r="C36" s="52"/>
    </row>
    <row r="37" spans="1:3" ht="18.75" x14ac:dyDescent="0.3">
      <c r="A37" s="3"/>
      <c r="B37" s="105" t="s">
        <v>566</v>
      </c>
      <c r="C37" s="52"/>
    </row>
    <row r="38" spans="1:3" ht="15.75" thickBot="1" x14ac:dyDescent="0.3">
      <c r="B38" s="105" t="s">
        <v>565</v>
      </c>
      <c r="C38" s="53"/>
    </row>
    <row r="40" spans="1:3" x14ac:dyDescent="0.25">
      <c r="A40" t="s">
        <v>174</v>
      </c>
      <c r="B40" s="15"/>
      <c r="C40" s="15"/>
    </row>
    <row r="41" spans="1:3" ht="14.45" customHeight="1" x14ac:dyDescent="0.25">
      <c r="A41" s="15"/>
      <c r="B41" s="15"/>
      <c r="C41" s="15"/>
    </row>
    <row r="42" spans="1:3" ht="18.75" x14ac:dyDescent="0.3">
      <c r="A42" s="13" t="s">
        <v>227</v>
      </c>
      <c r="B42" s="15"/>
      <c r="C42" s="15"/>
    </row>
    <row r="43" spans="1:3" ht="15.75" thickBot="1" x14ac:dyDescent="0.3"/>
    <row r="44" spans="1:3" ht="15.75" thickBot="1" x14ac:dyDescent="0.3">
      <c r="A44" s="127" t="s">
        <v>172</v>
      </c>
      <c r="B44" s="78" t="s">
        <v>64</v>
      </c>
      <c r="C44" s="146" t="s">
        <v>483</v>
      </c>
    </row>
    <row r="45" spans="1:3" x14ac:dyDescent="0.25">
      <c r="A45" s="119" t="s">
        <v>228</v>
      </c>
      <c r="B45" s="76"/>
      <c r="C45" s="74"/>
    </row>
    <row r="46" spans="1:3" x14ac:dyDescent="0.25">
      <c r="A46" s="120" t="s">
        <v>228</v>
      </c>
      <c r="B46" s="15"/>
      <c r="C46" s="18"/>
    </row>
    <row r="47" spans="1:3" x14ac:dyDescent="0.25">
      <c r="A47" s="120" t="s">
        <v>228</v>
      </c>
      <c r="B47" s="15"/>
      <c r="C47" s="18"/>
    </row>
    <row r="48" spans="1:3" x14ac:dyDescent="0.25">
      <c r="A48" s="120" t="s">
        <v>228</v>
      </c>
      <c r="B48" s="15"/>
      <c r="C48" s="18"/>
    </row>
    <row r="49" spans="1:3" x14ac:dyDescent="0.25">
      <c r="A49" s="120" t="s">
        <v>228</v>
      </c>
      <c r="B49" s="15"/>
      <c r="C49" s="18"/>
    </row>
    <row r="50" spans="1:3" x14ac:dyDescent="0.25">
      <c r="A50" s="120" t="s">
        <v>228</v>
      </c>
      <c r="B50" s="15"/>
      <c r="C50" s="18"/>
    </row>
    <row r="51" spans="1:3" x14ac:dyDescent="0.25">
      <c r="A51" s="120" t="s">
        <v>228</v>
      </c>
      <c r="B51" s="15"/>
      <c r="C51" s="18"/>
    </row>
    <row r="52" spans="1:3" x14ac:dyDescent="0.25">
      <c r="A52" s="120" t="s">
        <v>228</v>
      </c>
      <c r="B52" s="15"/>
      <c r="C52" s="18"/>
    </row>
    <row r="53" spans="1:3" x14ac:dyDescent="0.25">
      <c r="A53" s="120" t="s">
        <v>228</v>
      </c>
      <c r="B53" s="15"/>
      <c r="C53" s="18"/>
    </row>
    <row r="54" spans="1:3" x14ac:dyDescent="0.25">
      <c r="A54" s="120" t="s">
        <v>228</v>
      </c>
      <c r="B54" s="15"/>
      <c r="C54" s="18"/>
    </row>
    <row r="55" spans="1:3" x14ac:dyDescent="0.25">
      <c r="A55" s="120" t="s">
        <v>228</v>
      </c>
      <c r="B55" s="15"/>
      <c r="C55" s="18"/>
    </row>
    <row r="56" spans="1:3" x14ac:dyDescent="0.25">
      <c r="A56" s="120" t="s">
        <v>228</v>
      </c>
      <c r="B56" s="15"/>
      <c r="C56" s="18"/>
    </row>
    <row r="57" spans="1:3" x14ac:dyDescent="0.25">
      <c r="A57" s="120" t="s">
        <v>228</v>
      </c>
      <c r="B57" s="15"/>
      <c r="C57" s="18"/>
    </row>
    <row r="58" spans="1:3" x14ac:dyDescent="0.25">
      <c r="A58" s="120" t="s">
        <v>228</v>
      </c>
      <c r="B58" s="15"/>
      <c r="C58" s="18"/>
    </row>
    <row r="59" spans="1:3" x14ac:dyDescent="0.25">
      <c r="A59" s="120" t="s">
        <v>228</v>
      </c>
      <c r="B59" s="15"/>
      <c r="C59" s="18"/>
    </row>
    <row r="60" spans="1:3" x14ac:dyDescent="0.25">
      <c r="A60" s="120" t="s">
        <v>228</v>
      </c>
      <c r="B60" s="15"/>
      <c r="C60" s="18"/>
    </row>
    <row r="61" spans="1:3" x14ac:dyDescent="0.25">
      <c r="A61" s="120" t="s">
        <v>228</v>
      </c>
      <c r="B61" s="15"/>
      <c r="C61" s="18"/>
    </row>
    <row r="62" spans="1:3" x14ac:dyDescent="0.25">
      <c r="A62" s="120" t="s">
        <v>228</v>
      </c>
      <c r="B62" s="15"/>
      <c r="C62" s="18"/>
    </row>
    <row r="63" spans="1:3" x14ac:dyDescent="0.25">
      <c r="A63" s="120" t="s">
        <v>228</v>
      </c>
      <c r="B63" s="15"/>
      <c r="C63" s="18"/>
    </row>
    <row r="64" spans="1:3" x14ac:dyDescent="0.25">
      <c r="A64" s="120" t="s">
        <v>228</v>
      </c>
      <c r="B64" s="15"/>
      <c r="C64" s="18"/>
    </row>
    <row r="65" spans="1:3" x14ac:dyDescent="0.25">
      <c r="A65" s="120" t="s">
        <v>228</v>
      </c>
      <c r="B65" s="15"/>
      <c r="C65" s="18"/>
    </row>
    <row r="66" spans="1:3" ht="15.75" thickBot="1" x14ac:dyDescent="0.3">
      <c r="A66" s="121" t="s">
        <v>228</v>
      </c>
      <c r="B66" s="77"/>
      <c r="C66" s="20"/>
    </row>
  </sheetData>
  <mergeCells count="1">
    <mergeCell ref="A1:B1"/>
  </mergeCells>
  <hyperlinks>
    <hyperlink ref="F1" location="'1. COW Table of Contents'!A1" display="&lt;&lt;Back" xr:uid="{00000000-0004-0000-2200-000000000000}"/>
  </hyperlinks>
  <pageMargins left="0.7" right="0.7" top="0.75" bottom="0.75" header="0.3" footer="0.3"/>
  <pageSetup orientation="portrait" horizontalDpi="4294967293" verticalDpi="0"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tabColor theme="6" tint="0.39997558519241921"/>
  </sheetPr>
  <dimension ref="A1:F22"/>
  <sheetViews>
    <sheetView workbookViewId="0">
      <selection activeCell="F1" sqref="F1"/>
    </sheetView>
  </sheetViews>
  <sheetFormatPr defaultRowHeight="15" x14ac:dyDescent="0.25"/>
  <cols>
    <col min="5" max="5" width="26.5703125" customWidth="1"/>
    <col min="6" max="6" width="12.7109375" customWidth="1"/>
  </cols>
  <sheetData>
    <row r="1" spans="1:6" ht="27" thickBot="1" x14ac:dyDescent="0.45">
      <c r="A1" s="315" t="s">
        <v>272</v>
      </c>
      <c r="B1" s="219"/>
      <c r="C1" s="219"/>
      <c r="D1" s="220"/>
      <c r="F1" s="216" t="s">
        <v>286</v>
      </c>
    </row>
    <row r="4" spans="1:6" ht="15.75" thickBot="1" x14ac:dyDescent="0.3">
      <c r="B4" t="s">
        <v>481</v>
      </c>
    </row>
    <row r="5" spans="1:6" ht="56.25" customHeight="1" thickBot="1" x14ac:dyDescent="0.3">
      <c r="B5" s="458"/>
      <c r="C5" s="459"/>
      <c r="D5" s="459"/>
      <c r="E5" s="460"/>
    </row>
    <row r="7" spans="1:6" ht="15.75" thickBot="1" x14ac:dyDescent="0.3"/>
    <row r="8" spans="1:6" ht="19.5" thickBot="1" x14ac:dyDescent="0.3">
      <c r="B8" s="132" t="s">
        <v>41</v>
      </c>
      <c r="C8" s="461" t="s">
        <v>482</v>
      </c>
      <c r="D8" s="461"/>
      <c r="E8" s="461"/>
      <c r="F8" s="132" t="s">
        <v>483</v>
      </c>
    </row>
    <row r="9" spans="1:6" ht="15.75" thickBot="1" x14ac:dyDescent="0.3">
      <c r="B9" s="124" t="s">
        <v>484</v>
      </c>
      <c r="C9" s="457"/>
      <c r="D9" s="457"/>
      <c r="E9" s="457"/>
      <c r="F9" s="124"/>
    </row>
    <row r="10" spans="1:6" ht="15.75" thickBot="1" x14ac:dyDescent="0.3">
      <c r="B10" s="124" t="s">
        <v>484</v>
      </c>
      <c r="C10" s="457"/>
      <c r="D10" s="457"/>
      <c r="E10" s="457"/>
      <c r="F10" s="124"/>
    </row>
    <row r="11" spans="1:6" ht="15.75" thickBot="1" x14ac:dyDescent="0.3">
      <c r="B11" s="124" t="s">
        <v>484</v>
      </c>
      <c r="C11" s="457"/>
      <c r="D11" s="457"/>
      <c r="E11" s="457"/>
      <c r="F11" s="124"/>
    </row>
    <row r="12" spans="1:6" ht="15.75" thickBot="1" x14ac:dyDescent="0.3">
      <c r="B12" s="124" t="s">
        <v>484</v>
      </c>
      <c r="C12" s="457"/>
      <c r="D12" s="457"/>
      <c r="E12" s="457"/>
      <c r="F12" s="124"/>
    </row>
    <row r="13" spans="1:6" ht="15.75" thickBot="1" x14ac:dyDescent="0.3">
      <c r="B13" s="124" t="s">
        <v>484</v>
      </c>
      <c r="C13" s="457"/>
      <c r="D13" s="457"/>
      <c r="E13" s="457"/>
      <c r="F13" s="124"/>
    </row>
    <row r="14" spans="1:6" ht="15.75" thickBot="1" x14ac:dyDescent="0.3">
      <c r="B14" s="124" t="s">
        <v>484</v>
      </c>
      <c r="C14" s="457"/>
      <c r="D14" s="457"/>
      <c r="E14" s="457"/>
      <c r="F14" s="124"/>
    </row>
    <row r="15" spans="1:6" ht="15.75" thickBot="1" x14ac:dyDescent="0.3">
      <c r="B15" s="124" t="s">
        <v>484</v>
      </c>
      <c r="C15" s="457"/>
      <c r="D15" s="457"/>
      <c r="E15" s="457"/>
      <c r="F15" s="124"/>
    </row>
    <row r="16" spans="1:6" ht="15.75" thickBot="1" x14ac:dyDescent="0.3">
      <c r="B16" s="124" t="s">
        <v>484</v>
      </c>
      <c r="C16" s="457"/>
      <c r="D16" s="457"/>
      <c r="E16" s="457"/>
      <c r="F16" s="124"/>
    </row>
    <row r="17" spans="2:6" ht="15.75" thickBot="1" x14ac:dyDescent="0.3">
      <c r="B17" s="124" t="s">
        <v>484</v>
      </c>
      <c r="C17" s="457"/>
      <c r="D17" s="457"/>
      <c r="E17" s="457"/>
      <c r="F17" s="124"/>
    </row>
    <row r="18" spans="2:6" ht="15.75" thickBot="1" x14ac:dyDescent="0.3">
      <c r="B18" s="124" t="s">
        <v>484</v>
      </c>
      <c r="C18" s="457"/>
      <c r="D18" s="457"/>
      <c r="E18" s="457"/>
      <c r="F18" s="124"/>
    </row>
    <row r="19" spans="2:6" ht="15.75" thickBot="1" x14ac:dyDescent="0.3">
      <c r="B19" s="124" t="s">
        <v>484</v>
      </c>
      <c r="C19" s="457"/>
      <c r="D19" s="457"/>
      <c r="E19" s="457"/>
      <c r="F19" s="124"/>
    </row>
    <row r="20" spans="2:6" ht="15.75" thickBot="1" x14ac:dyDescent="0.3">
      <c r="B20" s="124" t="s">
        <v>484</v>
      </c>
      <c r="C20" s="457"/>
      <c r="D20" s="457"/>
      <c r="E20" s="457"/>
      <c r="F20" s="124"/>
    </row>
    <row r="21" spans="2:6" ht="15.75" thickBot="1" x14ac:dyDescent="0.3">
      <c r="B21" s="125" t="s">
        <v>484</v>
      </c>
      <c r="C21" s="457"/>
      <c r="D21" s="457"/>
      <c r="E21" s="457"/>
      <c r="F21" s="125"/>
    </row>
    <row r="22" spans="2:6" x14ac:dyDescent="0.25">
      <c r="C22" s="457"/>
      <c r="D22" s="457"/>
      <c r="E22" s="457"/>
    </row>
  </sheetData>
  <mergeCells count="16">
    <mergeCell ref="C19:E19"/>
    <mergeCell ref="C20:E20"/>
    <mergeCell ref="C21:E21"/>
    <mergeCell ref="C22:E22"/>
    <mergeCell ref="C13:E13"/>
    <mergeCell ref="C14:E14"/>
    <mergeCell ref="C15:E15"/>
    <mergeCell ref="C16:E16"/>
    <mergeCell ref="C17:E17"/>
    <mergeCell ref="C18:E18"/>
    <mergeCell ref="C12:E12"/>
    <mergeCell ref="B5:E5"/>
    <mergeCell ref="C8:E8"/>
    <mergeCell ref="C9:E9"/>
    <mergeCell ref="C10:E10"/>
    <mergeCell ref="C11:E11"/>
  </mergeCells>
  <hyperlinks>
    <hyperlink ref="F1" location="'1. COW Table of Contents'!A1" display="&lt;&lt;Back" xr:uid="{00000000-0004-0000-2300-000000000000}"/>
  </hyperlink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tabColor theme="6" tint="0.39997558519241921"/>
  </sheetPr>
  <dimension ref="A1:M30"/>
  <sheetViews>
    <sheetView workbookViewId="0">
      <selection activeCell="G1" sqref="G1"/>
    </sheetView>
  </sheetViews>
  <sheetFormatPr defaultRowHeight="15" x14ac:dyDescent="0.25"/>
  <cols>
    <col min="3" max="3" width="40.5703125" customWidth="1"/>
    <col min="4" max="4" width="14.85546875" customWidth="1"/>
    <col min="5" max="5" width="9" customWidth="1"/>
  </cols>
  <sheetData>
    <row r="1" spans="1:13" ht="27" thickBot="1" x14ac:dyDescent="0.45">
      <c r="A1" s="315" t="s">
        <v>474</v>
      </c>
      <c r="B1" s="219"/>
      <c r="C1" s="219"/>
      <c r="D1" s="220"/>
      <c r="G1" s="216" t="s">
        <v>286</v>
      </c>
    </row>
    <row r="2" spans="1:13" ht="15.75" thickBot="1" x14ac:dyDescent="0.3"/>
    <row r="3" spans="1:13" ht="15.75" thickBot="1" x14ac:dyDescent="0.3">
      <c r="B3" s="1" t="s">
        <v>495</v>
      </c>
      <c r="L3" s="323" t="s">
        <v>496</v>
      </c>
      <c r="M3" s="320" t="s">
        <v>497</v>
      </c>
    </row>
    <row r="4" spans="1:13" ht="15.75" thickBot="1" x14ac:dyDescent="0.3">
      <c r="B4" s="462"/>
      <c r="C4" s="457"/>
      <c r="D4" s="457"/>
      <c r="E4" s="457"/>
      <c r="F4" s="457"/>
      <c r="G4" s="457"/>
      <c r="H4" s="457"/>
      <c r="I4" s="457"/>
      <c r="J4" s="457"/>
      <c r="K4" s="457"/>
      <c r="L4" s="128"/>
      <c r="M4" s="321"/>
    </row>
    <row r="5" spans="1:13" ht="15.75" thickBot="1" x14ac:dyDescent="0.3">
      <c r="B5" s="458"/>
      <c r="C5" s="398"/>
      <c r="D5" s="398"/>
      <c r="E5" s="398"/>
      <c r="F5" s="398"/>
      <c r="G5" s="398"/>
      <c r="H5" s="398"/>
      <c r="I5" s="398"/>
      <c r="J5" s="398"/>
      <c r="K5" s="398"/>
      <c r="L5" s="128"/>
      <c r="M5" s="321"/>
    </row>
    <row r="6" spans="1:13" ht="15.75" thickBot="1" x14ac:dyDescent="0.3">
      <c r="B6" s="458"/>
      <c r="C6" s="398"/>
      <c r="D6" s="398"/>
      <c r="E6" s="398"/>
      <c r="F6" s="398"/>
      <c r="G6" s="398"/>
      <c r="H6" s="398"/>
      <c r="I6" s="398"/>
      <c r="J6" s="398"/>
      <c r="K6" s="398"/>
      <c r="L6" s="128"/>
      <c r="M6" s="321"/>
    </row>
    <row r="7" spans="1:13" ht="15.75" thickBot="1" x14ac:dyDescent="0.3">
      <c r="B7" s="458"/>
      <c r="C7" s="398"/>
      <c r="D7" s="398"/>
      <c r="E7" s="398"/>
      <c r="F7" s="398"/>
      <c r="G7" s="398"/>
      <c r="H7" s="398"/>
      <c r="I7" s="398"/>
      <c r="J7" s="398"/>
      <c r="K7" s="398"/>
      <c r="L7" s="128"/>
      <c r="M7" s="321"/>
    </row>
    <row r="8" spans="1:13" ht="15.75" thickBot="1" x14ac:dyDescent="0.3">
      <c r="B8" s="458"/>
      <c r="C8" s="398"/>
      <c r="D8" s="398"/>
      <c r="E8" s="398"/>
      <c r="F8" s="398"/>
      <c r="G8" s="398"/>
      <c r="H8" s="398"/>
      <c r="I8" s="398"/>
      <c r="J8" s="398"/>
      <c r="K8" s="398"/>
      <c r="L8" s="128"/>
      <c r="M8" s="321"/>
    </row>
    <row r="9" spans="1:13" ht="15.75" thickBot="1" x14ac:dyDescent="0.3">
      <c r="B9" s="458"/>
      <c r="C9" s="398"/>
      <c r="D9" s="398"/>
      <c r="E9" s="398"/>
      <c r="F9" s="398"/>
      <c r="G9" s="398"/>
      <c r="H9" s="398"/>
      <c r="I9" s="398"/>
      <c r="J9" s="398"/>
      <c r="K9" s="398"/>
      <c r="L9" s="128"/>
      <c r="M9" s="321"/>
    </row>
    <row r="10" spans="1:13" ht="15.75" thickBot="1" x14ac:dyDescent="0.3">
      <c r="B10" s="458"/>
      <c r="C10" s="398"/>
      <c r="D10" s="398"/>
      <c r="E10" s="398"/>
      <c r="F10" s="398"/>
      <c r="G10" s="398"/>
      <c r="H10" s="398"/>
      <c r="I10" s="398"/>
      <c r="J10" s="398"/>
      <c r="K10" s="398"/>
      <c r="L10" s="128"/>
      <c r="M10" s="321"/>
    </row>
    <row r="11" spans="1:13" ht="15.75" thickBot="1" x14ac:dyDescent="0.3">
      <c r="B11" s="458"/>
      <c r="C11" s="398"/>
      <c r="D11" s="398"/>
      <c r="E11" s="398"/>
      <c r="F11" s="398"/>
      <c r="G11" s="398"/>
      <c r="H11" s="398"/>
      <c r="I11" s="398"/>
      <c r="J11" s="398"/>
      <c r="K11" s="398"/>
      <c r="L11" s="128"/>
      <c r="M11" s="321"/>
    </row>
    <row r="12" spans="1:13" ht="15.75" thickBot="1" x14ac:dyDescent="0.3">
      <c r="B12" s="458"/>
      <c r="C12" s="398"/>
      <c r="D12" s="398"/>
      <c r="E12" s="398"/>
      <c r="F12" s="398"/>
      <c r="G12" s="398"/>
      <c r="H12" s="398"/>
      <c r="I12" s="398"/>
      <c r="J12" s="398"/>
      <c r="K12" s="398"/>
      <c r="L12" s="128"/>
      <c r="M12" s="321"/>
    </row>
    <row r="13" spans="1:13" ht="15.75" thickBot="1" x14ac:dyDescent="0.3">
      <c r="B13" s="458"/>
      <c r="C13" s="398"/>
      <c r="D13" s="398"/>
      <c r="E13" s="398"/>
      <c r="F13" s="398"/>
      <c r="G13" s="398"/>
      <c r="H13" s="398"/>
      <c r="I13" s="398"/>
      <c r="J13" s="398"/>
      <c r="K13" s="398"/>
      <c r="L13" s="129"/>
      <c r="M13" s="322"/>
    </row>
    <row r="14" spans="1:13" x14ac:dyDescent="0.25">
      <c r="B14" s="1" t="s">
        <v>475</v>
      </c>
    </row>
    <row r="16" spans="1:13" x14ac:dyDescent="0.25">
      <c r="B16" s="1" t="s">
        <v>476</v>
      </c>
    </row>
    <row r="17" spans="2:4" ht="15.75" thickBot="1" x14ac:dyDescent="0.3">
      <c r="B17" t="s">
        <v>477</v>
      </c>
    </row>
    <row r="18" spans="2:4" ht="16.5" thickBot="1" x14ac:dyDescent="0.3">
      <c r="B18" s="316" t="s">
        <v>26</v>
      </c>
      <c r="C18" s="317" t="s">
        <v>64</v>
      </c>
      <c r="D18" s="318" t="s">
        <v>478</v>
      </c>
    </row>
    <row r="19" spans="2:4" x14ac:dyDescent="0.25">
      <c r="B19" s="270" t="s">
        <v>479</v>
      </c>
      <c r="C19" s="15"/>
      <c r="D19" s="18"/>
    </row>
    <row r="20" spans="2:4" x14ac:dyDescent="0.25">
      <c r="B20" s="270" t="s">
        <v>479</v>
      </c>
      <c r="C20" s="15"/>
      <c r="D20" s="18"/>
    </row>
    <row r="21" spans="2:4" x14ac:dyDescent="0.25">
      <c r="B21" s="270" t="s">
        <v>479</v>
      </c>
      <c r="C21" s="15"/>
      <c r="D21" s="18"/>
    </row>
    <row r="22" spans="2:4" x14ac:dyDescent="0.25">
      <c r="B22" s="270" t="s">
        <v>479</v>
      </c>
      <c r="C22" s="15"/>
      <c r="D22" s="18"/>
    </row>
    <row r="23" spans="2:4" x14ac:dyDescent="0.25">
      <c r="B23" s="270" t="s">
        <v>479</v>
      </c>
      <c r="C23" s="15"/>
      <c r="D23" s="18"/>
    </row>
    <row r="24" spans="2:4" x14ac:dyDescent="0.25">
      <c r="B24" s="270" t="s">
        <v>479</v>
      </c>
      <c r="C24" s="15"/>
      <c r="D24" s="18"/>
    </row>
    <row r="25" spans="2:4" x14ac:dyDescent="0.25">
      <c r="B25" s="270" t="s">
        <v>479</v>
      </c>
      <c r="C25" s="15"/>
      <c r="D25" s="18"/>
    </row>
    <row r="26" spans="2:4" x14ac:dyDescent="0.25">
      <c r="B26" s="270" t="s">
        <v>479</v>
      </c>
      <c r="C26" s="15"/>
      <c r="D26" s="18"/>
    </row>
    <row r="27" spans="2:4" x14ac:dyDescent="0.25">
      <c r="B27" s="270" t="s">
        <v>479</v>
      </c>
      <c r="C27" s="15"/>
      <c r="D27" s="18"/>
    </row>
    <row r="28" spans="2:4" x14ac:dyDescent="0.25">
      <c r="B28" s="270" t="s">
        <v>479</v>
      </c>
      <c r="C28" s="15"/>
      <c r="D28" s="18"/>
    </row>
    <row r="29" spans="2:4" x14ac:dyDescent="0.25">
      <c r="B29" s="270" t="s">
        <v>479</v>
      </c>
      <c r="C29" s="15"/>
      <c r="D29" s="18"/>
    </row>
    <row r="30" spans="2:4" ht="15.75" thickBot="1" x14ac:dyDescent="0.3">
      <c r="B30" s="192" t="s">
        <v>479</v>
      </c>
      <c r="C30" s="77"/>
      <c r="D30" s="20"/>
    </row>
  </sheetData>
  <mergeCells count="10">
    <mergeCell ref="B10:K10"/>
    <mergeCell ref="B11:K11"/>
    <mergeCell ref="B12:K12"/>
    <mergeCell ref="B13:K13"/>
    <mergeCell ref="B4:K4"/>
    <mergeCell ref="B5:K5"/>
    <mergeCell ref="B6:K6"/>
    <mergeCell ref="B7:K7"/>
    <mergeCell ref="B8:K8"/>
    <mergeCell ref="B9:K9"/>
  </mergeCells>
  <hyperlinks>
    <hyperlink ref="G1" location="'1. COW Table of Contents'!A1" display="&lt;&lt;Back" xr:uid="{00000000-0004-0000-24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37</vt:i4>
      </vt:variant>
      <vt:variant>
        <vt:lpstr>Named Ranges</vt:lpstr>
      </vt:variant>
      <vt:variant>
        <vt:i4>3</vt:i4>
      </vt:variant>
    </vt:vector>
  </HeadingPairs>
  <TitlesOfParts>
    <vt:vector size="40" baseType="lpstr">
      <vt:lpstr>1. COW Table of Contents</vt:lpstr>
      <vt:lpstr>2. Career Decision Worksheet</vt:lpstr>
      <vt:lpstr>3. Career Objective</vt:lpstr>
      <vt:lpstr>4. Inferences</vt:lpstr>
      <vt:lpstr>Life Theme Worksheet #1</vt:lpstr>
      <vt:lpstr>Life Theme Worksheet #2</vt:lpstr>
      <vt:lpstr>Life Theme Worksheet #3</vt:lpstr>
      <vt:lpstr>Life Theme Worksheet #4</vt:lpstr>
      <vt:lpstr>Life Theme Worksheet #5</vt:lpstr>
      <vt:lpstr>SA1. SAA</vt:lpstr>
      <vt:lpstr>SA2. FEELINGS RECORD</vt:lpstr>
      <vt:lpstr>SA3. Life's Story Exercise</vt:lpstr>
      <vt:lpstr>SA4. Figure Test</vt:lpstr>
      <vt:lpstr>SA5. Predisposition Test</vt:lpstr>
      <vt:lpstr>SA6. Career Concepts</vt:lpstr>
      <vt:lpstr>SA7. Locus of Control</vt:lpstr>
      <vt:lpstr>SA8. SMS</vt:lpstr>
      <vt:lpstr>SA9. LSA</vt:lpstr>
      <vt:lpstr>SA10. ISI</vt:lpstr>
      <vt:lpstr>SA11. Lifestyle Rep</vt:lpstr>
      <vt:lpstr>SA12. Balance Wheel Development</vt:lpstr>
      <vt:lpstr>SA13. Energy Exercise</vt:lpstr>
      <vt:lpstr>SA13b. FLOW</vt:lpstr>
      <vt:lpstr>SA14. MBTI</vt:lpstr>
      <vt:lpstr>SA15. LSS</vt:lpstr>
      <vt:lpstr>SA16. ABP</vt:lpstr>
      <vt:lpstr>SA17. SBC</vt:lpstr>
      <vt:lpstr>SA18. Time Logs</vt:lpstr>
      <vt:lpstr>SA19. DYAD PARTNER</vt:lpstr>
      <vt:lpstr>SA20. Written Interview</vt:lpstr>
      <vt:lpstr>SA21. Culture</vt:lpstr>
      <vt:lpstr>SA22. Darden 360</vt:lpstr>
      <vt:lpstr>SA23. FIRO-B</vt:lpstr>
      <vt:lpstr>SA24. Big Five</vt:lpstr>
      <vt:lpstr>SA25. Strengths Finder</vt:lpstr>
      <vt:lpstr>SA26. Success Defn</vt:lpstr>
      <vt:lpstr>SA 27. Early VABEs</vt:lpstr>
      <vt:lpstr>CareerDecision</vt:lpstr>
      <vt:lpstr>SORT</vt:lpstr>
      <vt:lpstr>SORT2</vt:lpstr>
    </vt:vector>
  </TitlesOfParts>
  <Company>Darden Graduate Business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James Clawson</dc:creator>
  <cp:lastModifiedBy>Clawson, Jim</cp:lastModifiedBy>
  <cp:lastPrinted>2021-07-13T21:14:31Z</cp:lastPrinted>
  <dcterms:created xsi:type="dcterms:W3CDTF">2010-06-04T15:10:23Z</dcterms:created>
  <dcterms:modified xsi:type="dcterms:W3CDTF">2024-01-22T16:36:57Z</dcterms:modified>
</cp:coreProperties>
</file>